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6675" windowHeight="9780" activeTab="0"/>
  </bookViews>
  <sheets>
    <sheet name="Plan1" sheetId="1" r:id="rId1"/>
  </sheets>
  <definedNames/>
  <calcPr fullCalcOnLoad="1"/>
</workbook>
</file>

<file path=xl/sharedStrings.xml><?xml version="1.0" encoding="utf-8"?>
<sst xmlns="http://schemas.openxmlformats.org/spreadsheetml/2006/main" count="232" uniqueCount="137">
  <si>
    <t>PREFEITURA MUNICIPAL DE LUCELIA
CNPJ: 44.919.918/0001-04</t>
  </si>
  <si>
    <t>PP</t>
  </si>
  <si>
    <t>DIGITAÇÃO ELETRÔNICA DA PROPOSTA</t>
  </si>
  <si>
    <t>PREGÃO PRESENCIAL</t>
  </si>
  <si>
    <t>SEQUENCIA: 52</t>
  </si>
  <si>
    <t>Data Abertura: 25/09/2023 Hrs: 09:00</t>
  </si>
  <si>
    <t xml:space="preserve">Local Entrega: COL - CENTRO ODONTOLOGICO DE LUCELIA, RUA ANTONIO CHAVARELLI Nº 1394 </t>
  </si>
  <si>
    <t>Observação: REGISTRO DE PREÇOS PELO PRAZO DE 12 (DOZE) MESES PARA AQUISIÇÃO DE MATERIAIS ODONTOLÓGICOS, DE ACORDO COM A REQUISIÇÃO Nº 021/2023 DA SECRETARIA MUNICIPAL DE SAÚDE E SANEMENTO.</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</si>
  <si>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</si>
  <si>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</si>
  <si>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</si>
  <si>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</si>
  <si>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</si>
  <si>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</si>
  <si>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</si>
  <si>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</si>
  <si>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</si>
  <si>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</si>
  <si>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</si>
  <si>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</si>
  <si>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</si>
  <si>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</si>
  <si>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ADESIVO UNIVERSAL  fotopolimerizável esmalte/dentina.  Com especificação: Composição resinas de Dimetacrilato Elastoméricas "PENTA (monofosfato de dipentaeritrito pentacrilato" fotoiniciadores "estabilizadores hidrofluoruro de cetilamina" acetona.  Deve apresentar num só frasco o sistema que permita adesividade tanto ao esmalte como a dentina (monocomponente), bem como baixa sensibilidade pós operatória em decorrência dos componentes de sua fórmula.No frasco fabricação deverá conter o nº do lote, data de e data de validade., sendo o prazo de validade 75% do total do prazo de validade do produto. O representante da empresa deverá trazer uma amostra do item licitado.
</t>
  </si>
  <si>
    <t>FR</t>
  </si>
  <si>
    <t xml:space="preserve">Agulha gengival, 30G curta, produto descartável. Com especificação: nº 30G (curta) para seringa carpule de uso odontológico. As agulhas deverão ser estéreis com bisel trifacetado e siliconizado externamente em todo o corpo que deslize contínua e suavemente. O canhão, componente que permite acoplar a agulha à seringa, deverá ser constituído de material plástico, atóxico e possuir rosca para fixar-se à seringa carpule. O conjunto cânula (agulha/canhão) deverá possuir um protetor plástico rígido para não danificar o bisel e não permitir acidentes no manuseio. As agulhas deverão vir embaladas individualmente, informando-se no canhão a data de fabricação, lote e validade, acondicionadas em caixas com 100 unidades nas quais deverão estar impressos também, nome comercial, fabricante, lote data de fabricação e validade, método de esterilização. No frasco fabricação deverá conter o nº do lote, data de e data de validade, sendo o prazo de validade 75% do total do prazo de validade do produto. Aprovado ANVISA.
O representante da empresa deverá trazer uma amostra do item licitado.
</t>
  </si>
  <si>
    <t>CX</t>
  </si>
  <si>
    <t xml:space="preserve">Algodão rolete pacote c/ 100 unidades. Com especificação:
Pacote com 100 unidades. Produzido com fibras selecionadas 100% naturais, extremamente macio e absorvente com formato cilíndrico. No pacote, deverá conter o nº do lote, data de fabricação e data de validade, sendo o prazo de validade 75% do total do prazo de validade do produto.
O representante da empresa deverá trazer uma amostra do item licitado.
</t>
  </si>
  <si>
    <t>PCT</t>
  </si>
  <si>
    <t>Creme ou pasta para alveolite. Com especificação: Creme ou pasta, que atua com tampão alveolar, evita a contaminação das paredes ósseas, ação analgésica, antisséptica, sedativa, estimulante, hemostática e reabsorvível, frasco com mínimo de 20gr. No frasco fabricação deverá conter o nº do lote, data de e data de validade, sendo o prazo de validade 75% do total do prazo de validade do produto. Aprovado ANVISA. O representante da empresa deverá trazer uma amostra do item licitado.</t>
  </si>
  <si>
    <t>Tesoura Cirúrgica 15cm. Produzido em Aço Inoxidável AISI 304 e AISI 420, tamanho: 15/17 cm.. Aprovado ANVISA. O representante da empresa deverá trazer uma amostra do item licitado.</t>
  </si>
  <si>
    <t>EMB</t>
  </si>
  <si>
    <t>Anestésico local sem vaso constritor. Com especificação: Solução injetável para anestesia infiltrativa ou bloqueio terminal de uso odontológico. Composição. Cloridrato de Mepivacaína 3% (30 mg/ml) sem vasoconstritor.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
O representante da empresa deverá trazer uma amostra do item licitado.</t>
  </si>
  <si>
    <t xml:space="preserve">Anestésico local com vaso constritor. Com especificação: Solução injetável para anestesia infiltrativa ou bloqueio terminal de uso odontológico. Composição. Cloridrato de Prilocaína 3% com Felipressina.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 O representante da empresa deverá trazer uma amostra do item licitado.
</t>
  </si>
  <si>
    <t xml:space="preserve">Anestésico local com vaso constritor. Com especificação: Solução injetável para anestesia infiltrativa ou bloqueio terminal de uso odontológico. Composição. Mepivacaína 2% c/ Epinefrina 1:100.000. O anestésico deve ter grande estabilidade química, efeito rápido, eficaz para qualquer tipo de bloqueio odontológico, indicado também para pequenas cirurgias. Apresentação. Tubete plástico liso, transparente e uniforme com 1.8 ml, no qual deverá estar impresso o lote e a validade, portanto esta impressão não poderá ser removida com solução alcoólica. O anel de borracha interno deverá deslizar facilmente, sem sofrer alterações. Os tubetes deverão estar acondicionados em caixas com 50 unidades, sendo o prazo de validade 75% do total do prazo de validade do produto. O representante da empresa deverá trazer uma amostra do item licitado.
</t>
  </si>
  <si>
    <t xml:space="preserve">Anestésico tópico. Com especificação: O anestésico não deve provocar dermatite de contato, ter efeito rápido, indicado para anestesia local, com grande poder de penetração, de uso odontológico, sabor aromatizado. A base de benzocaína 20%, embalagem tipo pote com 12g, sendo o prazo de validade 75% do total do prazo de validade do produto. No frasco deverá conter o nº do lote, data de fabricação e data de validade. O representante da empresa deverá trazer uma amostra do item licitado.
</t>
  </si>
  <si>
    <t xml:space="preserve">Micro aplicador descartável. Com especificação: Os aplicadores dobram-se facilmente até 90º o que permite a aplicação precisa de soluções em áreas de difícil acesso. As pontas em fibras não absorventes e resistentes à abrasão mantêm a solução em suspensão até que seja aplicada, sem deixar cair. Micro aplicador descartável, tamanho regular, dobrável, para aplicação rápida de quantidades diminutas de material em áreas de acesso limitado.  Sendo o prazo de validade 75% do total do prazo de validade do produto.
O representante da empresa deverá trazer uma amostra do item licitado.
</t>
  </si>
  <si>
    <t xml:space="preserve">Brocas diamantadas de alta rotação nº 1012 Com especificação: BROCA DIAMANTADA PARA ALTA ROTAÇÃO FG Nº 1012, composição: aço inoxidável autentica, partículas de diamante natural com estrutura cristalina estável, com a ancoragem do diamante através do processo eletrolítico, embalada em Blister individual lacrado, esterilizada com raios Gama.
O representante da empresa deverá trazer uma amostra do item licitado.
</t>
  </si>
  <si>
    <t>UN</t>
  </si>
  <si>
    <t xml:space="preserve">Brocas diamantadas de alta rotação nº 1013 Com especificação: BROCA DIAMANTADA PARA ALTA ROTAÇÃO FG Nº 1013, composição: aço inoxidável autentica,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</si>
  <si>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1015 Com especificação: BROCA DIAMANTADA PARA ALTA ROTAÇÃO FG Nº 1015,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</si>
  <si>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1035 Com especificação: BROCA DIAMANTADA PARA ALTA ROTAÇÃO FG Nº 1035,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</si>
  <si>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3118 F Com especificação: BROCA DIAMANTADA PARA ALTA ROTAÇÃO FG Nº 3118F,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</si>
  <si>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1090 Com especificação: BROCA DIAMANTADA PARA ALTA ROTAÇÃO FG Nº 1090,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</si>
  <si>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3195FF Com especificação: BROCA DIAMANTADA PARA ALTA ROTAÇÃO FG Nº 3195FF,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</si>
  <si>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3195F Com especificação: BROCA DIAMANTADA PARA ALTA ROTAÇÃO FG Nº 3195F, composição: Aço Inoxidável autentico, partículas de diamante natural com estrutura cristalina estável, com ancoragem do diamante através do processo Eletrolítico, embalada em Blister individual lacrado, esterilizada com Raios Gama.
O representante da empresa deverá trazer uma amostra do item licitado.
</t>
  </si>
  <si>
    <t xml:space="preserve">Brocas diamantadas de alta rotação nº 3168FF. Com especificação: Broca Diamantada para alta rotação FG Nº 3168FF, composição: Aço Inoxidável autentico, partículas de diamante natural com estrutura cristalina estável, com ancoragem do diamante através do processo Eletrolítico, embalada em Blister individual lacrado, esterilizada com Raios Gama.
O representante da empresa deverá trazer uma amostra do item licitado.
</t>
  </si>
  <si>
    <t xml:space="preserve">Brocas diamantadas de alta rotação nº 1092. Com especificação: BROCA DIAMANTADA PARA ALTA ROTAÇÃO FG Nº 1092,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</si>
  <si>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3118FF. Com especificação: BROCA DIAMANTADA PARA ALTA ROTAÇÃO FG Nº 3118FF,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</si>
  <si>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Brocas diamantadas de alta rotação nº 1033. Com especificação: BROCA DIAMANTADA PARA ALTA ROTAÇÃO FG Nº 1033,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</si>
  <si>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 xml:space="preserve">Disco de lixa para acabamento e polimento dental com diversas granulações. O sistema deve ser acoplado em mandril para contra-ângulo. Apresentação comercial: Embalagem c/ 50 unidades sortidas de 19mm cada. Na embalagem de fabricação deverá conter o nº do lote, data de e data de validade, sendo o prazo de validade 75% do total do prazo de validade do produto. Aprovado ANVISA.
O representante da empresa deverá trazer uma amostra do item licitado.
</t>
  </si>
  <si>
    <t xml:space="preserve">Cariostático. Com especificação Composição;*hidróxido de amônia nitrato de prata hidróxido de sódio * ácido flurídrico *veículo aquoso. No frasco deverá conter o nº do lote, data de fabricação e data de validade, sendo o prazo de validade 75% do total do prazo de validade do produto.
O representante da empresa deverá trazer uma amostra do item licitado.
</t>
  </si>
  <si>
    <t xml:space="preserve">Condicionador ácido gel seringa. Com especificação: Condicionador dentina/esmalte ácido gel seringa 37%.  No frasco deverá conter o nº do lote, data de fabricação e data de validade, sendo o prazo de validade 75% do total do prazo de validade do produto.
O representante da empresa deverá trazer uma amostra do item licitado.
</t>
  </si>
  <si>
    <t>SER</t>
  </si>
  <si>
    <t xml:space="preserve">Escova dental adulto. Com especificação: Escova dental, tipo macia, adulto, com capa protetora. Instrumento mecânico utilizado para limpeza das superfícies dentais, cabo de polipropileno, anatômico e reto, que permita correta empunhadura, com porção intermediária (pescoço), com no mínimo 28 tufos. As cerdas deverão ser de mono filamentos sintéticos (nylon), retas, textura macia, todas com a mesma altura, pontas arredondadas, lisas, sem rebarbas, agrupadas em tufos com 32 a 42 fios de cerdas por tufo. A escova deverá ser compacta, cabeça mono angulada, apresentando largura máxima entre 10 a 13 mm, com 03 fileiras de tufos, podendo apresentar na ponta mais dois tufos. O material que compõe a escova dental deve ser atóxico, livre de odor ou sabor desagradável e ter resistência suficiente para não sofrer fratura durante o uso. A textura dos tufos é definida pelo diâmetro das cerdas conforme norma ISO 8627 e deve ficar no intervalo de 0,18 a 0,20 mm de diâmetro, constatado através de instrumentos ópticos de precisão ou de outro aparelho com precisão de leitura de no mínimo 0,01 mm. A marca da escova deverá vir gravada na mesma, embalada individualmente de forma higiênica que previna contaminação, acondicionada em caixa de papelão ou pacotes resistentes.
O representante da empresa deverá trazer uma amostra do item licitado
</t>
  </si>
  <si>
    <t>Escova dental infantil. Com especificação: Escova dental, tipo macia, infantil, com capa protetora. Instrumento mecânico utilizado para limpeza das superfícies dentais, cabo de polipropileno, anatômico e reto, que permita correta empunhadura, com porção intermediária (pescoço). Comprimento total entre 13 a 15 cm, com no mínimo 28 tufos. As cerdas deverão ser de mono filamentos sintéticos (nylon), retas, textura macia, todas com a mesma altura, pontas arredondadas, lisas, sem rebarbas, agrupadas em tufos com 32 a 42 fios de cerdas por tufo. A escova deverá ser compacta, cabeça mono angulada, apresentando largura máxima entre 10 a 13 mm, com 03 fileiras de tufos, podendo apresentar na ponta mais dois tufos. O material que compõe a escova dental deve ser atóxico, livre de odor ou sabor desagradável e ter resistência suficiente para não sofrer fratura durante o uso. A textura dos tufos é definida pelo diâmetro das cerdas conforme norma ISSO 8627 e deve ficar no intervalo de 0,18 a 0,20 mm de diâmetro, constatado através de instrumentos ópticos de precisão ou de outro aparelho com precisão de leitura de no mínimo 0,01 mm. A marca da escova deverá vir gravada na mesma, embalada individualmente de forma higiênica que previna contaminação, acondicionada em caixa de papelão ou pacotes resistentes, sendo o prazo de validade 75% do total do prazo de validade do produto, o representante da empresa deverá trazer uma amostra do item licitado.</t>
  </si>
  <si>
    <t>Flúor gel para aplicação tópica. Com especificação: FLÚOR GEL: contendo fluoreto de sódio a 2% na forma neutra, com sabores agradáveis às crianças. Deve apresentar alta viscosidade e grande poder de penetração nas áreas interpróximas. Frascos com 200 ml, no mínimo . No frasco deverá conter o nº do lote, data de fabricação e data de validade, sendo o prazo de validade 75% do total do prazo de validade do produto.  O representante da empresa deverá trazer uma amostra do item licitado.</t>
  </si>
  <si>
    <t xml:space="preserve">Ionômero de vidro restaurador. Com especificação: CIMENTO DE IONÔMERO DE VIDRO KIT COM PÓ e LÍQUIDO: o material deve ser indicado para restaurações temporárias e definitivas, tanto em dentes decíduos ou permanentes. Deverá ter presa rápida (menos de 5 minutos), a embalagem deve conter um frasco de pó com no mínimo 10gr. na tonalidade U com dosador para pó.No frasco deverá conter o nº do lote, data de fabricação e data de validade , sendo o prazo de validade 75% do total do prazo de validade do produto.
O representante da empresa deverá trazer uma amostra do item licitado.
</t>
  </si>
  <si>
    <t>Porta Matriz Tofflemire. Material em aço inox. O representante da empresa deverá trazer uma amostra do item licitado.</t>
  </si>
  <si>
    <t>Avental manga longa na  Cor - Branca tamanho -1,00 de comprimento x 1,40 de largura  com elásticos  nos  punhos, matéria prima TNT  ,poliéster 167-48 com pontos de arremate ( corpo e mangas) pacote com 10 unidades, registro na Anvisa. O representante da empresa deverá trazer uma amostra do item licitado.  Prático e fácil de vestir, segurança para o paciente e a equipe de saúde, resistente contra rasgos, atóxico, descartável, o que diminui a possibilidade de contaminação. Com  gramatura de 30 a 40.</t>
  </si>
  <si>
    <t xml:space="preserve">Hidróxido de cálcio radiopaco. . Com especificação: Composição de hidróxido de cálcio auto endurecível e rígido, para capeamento pulpar e forramento protetor. Tendo como apresentação uma pasta base de 13 g uma pasta catalisadora de 11g . Composição: Base- Fosfato de cálcio, Óxido de zinco, Corantes minerais, Tungstato de cálcio e Ester Glicol Salicilato.Catalisador- Dióxido de titânio, Etiltolueno Sulfonamida, Hidróxido de Cálcio, Óxido de zinco, Estearato de Zinco e Corantes Minerais. Na caixa deverá conter o nº do lote, data de fabricação e data de validade, sendo o prazo de validade 75% do total do prazo de validade do produto.  
O representante da empresa deverá trazer uma amostra do item licitado.
</t>
  </si>
  <si>
    <t xml:space="preserve">Pasta profilática, com especificação: Creme com Sabor agradável, consistência cremosa, com composição: Água, Espessante, Lauril Sulfato, Carbonato de Cálcio, Pedra Pomes e Aroma Artificial. Na caixa deverá conter o nº do lote, data de fabricação e data de validade, sendo o prazo de validade 75% do total do prazo de validade do produto.
O representante da empresa deverá trazer uma amostra do item licitado.
</t>
  </si>
  <si>
    <t>Material restaurador intermediário kit com  pó e liquido. Com especificação: Composição: Pó, óxido de zinco e poli metacrilato de metila. Embalagem contendo vidro com 38 g. Composição liquido  Eugenol 99,5%,ácido acético 0,5%. Embalagem  contendo vidro com 15 ml Na caixa deverá conter o nº do lote, data de fabricação e data de validade, sendo o prazo de validade 75% do total do prazo de validade do produto.  O representante da empresa deverá trazer uma amostra do item licitado.</t>
  </si>
  <si>
    <t xml:space="preserve">Brocas diamantadas de alta rotação nº 1034. Com especificação: BROCA DIAMANTADA PARA ALTA ROTAÇÃO FG Nº 1034, composição: Aço Inoxidável autentico, partículas de Diamante natural com estrutura cristalina estável, com a ancoragem do diamante através do processo Eletrolítico, embalada em Blister individual lacrado, esterilizada com Raios Gama.
O representante da empresa deverá trazer uma amostra do item licitado.
</t>
  </si>
  <si>
    <t>SERINGA CARPULE COM REFLUXO Fabricado em aço inox. Autoclavável. Validade Indeterminada. Sendo o prazo de validade 75% do total do prazo de validade do produto.  O representante da empresa deverá trazer uma amostra do item licitado.</t>
  </si>
  <si>
    <t xml:space="preserve">Broca Carbide cirúrgica 702. Com especificação: Broca Carbide cirurgica 25 mm, alta rotação autoclavável, esterilizadas, embaladas individualmente e rotuladas de acordo com a legislação em vigor; constando dados de identificação, procedência, n0 do lote, data de fabricação; prazo de validade do produto, registro no Ministério da Saúde. Produtos importados deverão constar dados de identificação e uso em Português.
O representante da empresa deverá trazer uma amostra do item licitado.
</t>
  </si>
  <si>
    <t xml:space="preserve">Broca shofu esférica para alta rotação. Com especificação: Pontas para polimento shofu - dióxido de alumínio em formato esférico. No frasco deverá conter o nº do lote, data de fabricação e data de validade, sendo o prazo de validade 75% do total do prazo de validade do produto.
 O representante da empresa deverá trazer uma amostra do item licitado.
</t>
  </si>
  <si>
    <t xml:space="preserve">Broca shofu em formato de chama para alta rotação. Com especificação: Pontas para polimento shofu - dióxido de alumínio em formato chama. No frasco deverá conter o nº do lote, data de fabricação e data de validade , sendo o prazo de validade 75% do total do prazo de validade do produto.
O representante da empresa deverá trazer uma amostra do item licitado.
</t>
  </si>
  <si>
    <t xml:space="preserve">Compósito restaurador fotopolimerizável cor A2.  Com especificação: Compósito restaurador fotopolimerizável cor A2, que possui 4,5 micrômetros de tamanho máximo de partículas. Composição *Bisfenol-A glicildimetacrilato(Bis-GMA) *Trietilenoglicoldimetacrilato (TEGDMA) * Zirconia/Sílica , No frasco deverá conter o nº do lote, data de fabricação e data de validade , sendo o prazo de validade 75% do total do prazo de validade do produto.
O representante da empresa deverá trazer uma amostra do item licitado.
</t>
  </si>
  <si>
    <t>Sindesmótomo é um instrumental odontológico que auxilia na exodontia, pois descola a gengiva do osso antes da extração. Este deve ser utilizado somente após a aplicação da anestesia.Produzido em liga de Aço Inoxidável de alta qualidade. Cabo em alumínio anodizado. Totalmente autoclavável. Validade: Indeterminada.O representante da empresa deverá trazer uma amostra do item licitado.</t>
  </si>
  <si>
    <t xml:space="preserve">Compósito restaurador fotopolimerizável cor B2.  Com especificação: Compósito restaurador fotopolimerizável cor B2, que possui 4,5 micrômetros de tamanho máximo de partículas. Composição *Bisfenol-A glicildimetacrilato(Bis-GMA) Trietilenoglicoldimetacrilato (TEGDMA) * Zirconia/Sílica. No frasco deverá conter o nº do lote, data de fabricação e data de validade , sendo o prazo de validade 75% do total do prazo de validade do produto.
O representante da empresa deverá trazer uma amostra do item licitado.
</t>
  </si>
  <si>
    <t xml:space="preserve">Porta amalgama. Com especificação: Porta amalgama de plástico Autoclava-
vel.  No frasco deverá conter o nº do lote, data de fabricação e data de valida-
de , sendo o prazo de validade 75% do total do prazo de validade do produto.
O representante da empresa deverá trazer uma amostra do item licitado.
</t>
  </si>
  <si>
    <t xml:space="preserve">Espelho bucal. Com especificação: Espelho bucal nº 5 sem aumento, autoclavável, e suportar 300 graus centigrados em estufa. Na caixa deverá conter o nº do lote, data de fabricação e data de validade, sendo o prazo de validade 75% do total do prazo de validade do produto.
O representante da empresa deverá trazer uma amostra do item licitado.
</t>
  </si>
  <si>
    <t xml:space="preserve">Broca enhance sortidas com especificação: Broca enhance para polimento . Na caixa deverá conter o nº do lote, data de fabricação e data de validade, sendo o prazo de validade 75% do total do prazo de validade do produto.
O representante da empresa deverá trazer uma amostra do item licitado
</t>
  </si>
  <si>
    <t xml:space="preserve">Verniz Cavitário. Com especificação: Forrador de Cavidades e Verniz para Silicatos. Verniz de secagem rápida, para forro de cavidades e proteção das restaurações a silicato. Protege a polpa dentária nas restaurações a amálgama e a cimento, isolando-a térmica e quimicamente. Impede a ação dos líquidos bucais e evita a descoloração ou alteração das restaurações durante a fase de geleificação nas restaurações a silicato. Na caixa deverá conter o nº do lote, data de fabricação e data de validade, sendo o prazo de validade 75% do total do prazo de validade do produto.
O representante da empresa deverá trazer uma amostra do item licitado
</t>
  </si>
  <si>
    <t>Alavanca Apexo 303 Adulto.Medidas:Comprimento Total (mm): 150,00 +/- 5,00. Largura da Ponta (mm): 3,10 +/- 0,30. Espessura da Ponta (mm): 1,20 +/- 0,30. Material do produto: Aço inoxidável. Autoclavável a 134°C. Validade: Indeterminada. O representante da empresa deverá trazer uma amostra do item licitado.</t>
  </si>
  <si>
    <t>Alavanca Apexo 302 Adulto. Medidas: Comprimento Total (mm): 150,00 +/- 5,00. Largura da Ponta (mm): 2,50 +/- 0,30. Espessura da Ponta (mm): 1,00 +/- 0,30. Material do produto: Aço inoxidável. Autoclavável a 134°C. Validade: Indeterminada. O representante da empresa deverá trazer uma amostra do item licitado.</t>
  </si>
  <si>
    <t xml:space="preserve">Espátula de titâneo dupla nº3. Com especificação: As pontas ativas das espátulas quando banhadas em nitreto de titânio criam uma película anti-aderente a resina composta, facilitando sua inserção de resina.- esterilização em estufa/autoclave até 180 graus.
O representante da empresa deverá trazer uma amostra do item licitado.
</t>
  </si>
  <si>
    <t xml:space="preserve">Fio dental. Com especificação: Fio dental em poliamida, cera e aroma, embalagem pocket, com tampa flip e rolos de 100 metros. Na caixa deverá conter o nº do lote, data de fabricação e data de validade, sendo o prazo de validade 75% do total do prazo de validade do produto.
O representante da empresa deverá trazer uma amostra do item licitado.
</t>
  </si>
  <si>
    <t>Formocresol. Com especificação: Composição: mistura de cresóis e formol, sendo um fixador de polpas vivas, mantendo-as inertes e possibilitando a conservação do dente decíduo até sua queda fisiológica (pulpotomia). É um potente agente antimicrobiano que possui ainda a capacidade de neutralizar toxinas presentes no canal radicular. Na caixa deverá conter o nº do lote, data de fabricação e data de validade, sendo o prazo de validade 75% do total do prazo de validade do produto, O representante da empresa deverá trazer uma amostra do item licitado.</t>
  </si>
  <si>
    <t>Hidróxido de cálcio PA.  Com especificação: Composição: Hidróxido de cálcio PA em frascos com 10 g. Na caixa deverá conter o nº do lote, data de fabricação e data de validade, sendo o prazo de validade 75% do total do prazo de validade do produto, O representante da empresa deverá trazer uma amostra do item licitado.</t>
  </si>
  <si>
    <t xml:space="preserve">Papel para articulação. Com especificação: PAPEL PARA ARTICULAÇÃO: (Doudle Check), com duas cores: azul e vermelho, em blocos de tiras retas com 12 folhas tipo livretes. 
O representante da empresa deverá trazer uma amostra do item licitado.
</t>
  </si>
  <si>
    <t>BLCS</t>
  </si>
  <si>
    <t xml:space="preserve">Película Rx odontológico periapical. Com especificação: PELÍCULA RADIOGRÁFICA PERIAPICAL ADULTO E-SPEED: para exame das arcadas dentárias, medindo 3x4 cm, embaladas individualmente com material plástico para evitar penetração da saliva. Acondicionados em caixas com 150 unidades. 
O representante da empresa deverá trazer uma amostra do item licitado.
</t>
  </si>
  <si>
    <t>Cimento temporário para cavidades dentárias. Com especificação: Material de preenchimento temporário com coloração semelhante a do dente, radiopaco, e de endurecimento químico. Composição à base de óxido de zinco/ sulfato de zinco, destinado para aplicações de curto prazo. Na caixa deverá conter o nº do lote, data de fabricação e data de validade, sendo o prazo de validade 75% do total do prazo de validade do produto, O representante da empresa deverá trazer uma amostra do item licitado.</t>
  </si>
  <si>
    <t xml:space="preserve">Óleo lubrificante spray: para uso em alta baixa rotação, frasco com no mínimo 100 ml, deve possuir bico adaptador (com ponta fina e larga) que permita uma melhor utilização do óleo. As informações de uso devem estar impressas no frasco lubrificante e deverá conter o nº do lote, data de fabricação e data de validade, sendo o prazo de validade 75% do total do prazo de validade do produto.
O representante da empresa deverá trazer uma amostra do item licitado.
</t>
  </si>
  <si>
    <t xml:space="preserve">Espátula Almore flexível nº3 dupla de titâneo. Com especificação: As pontas ativas das espátulas quando banhadas em nitreto de titânio criam uma película anti-aderente a resina composta, facilitando sua inserção.- esterilização em estufa/autoclave até 180 graus.
O representante da empresa deverá trazer uma amostra do item licitado.
</t>
  </si>
  <si>
    <t>Micromotor é utilizado juntamente com o contra ângulo será útil para realizar diversas atividades e procedimentos. preparo de cavidades; profilaxia; acabamento de restaurações. Autoclavável de boa qualidade. O representante da empresa  deverá trazer uma amostra do item licitado.(COMPATIVEL COM ITEM 73)</t>
  </si>
  <si>
    <t>Tira de lixa em poliéster para acabamento, pontas abrasivas c/2 granulações (grão fino e médio), dimensões 4mmx170mm. No caixa de fabricação deverá conter o nº do lote, data de fabricação e data de validade, sendo o prazo de validade 75% do total do prazo de validade do produto. O representante da empresa deverá trazer uma amostra do item licitado.</t>
  </si>
  <si>
    <t>Tira de lixa em aço 4mm, pontas abrasivas com 2 granulações média e fina, que permite maior eficiência de desgastes e acabamento. No caixa de fabricação deverá conter o nº do lote, data de fabricação e data de validade, sendo o prazo de validade 75% do total do prazo de validade do produto. O representante da empresa deverá trazer uma amostra do item licitado</t>
  </si>
  <si>
    <t>Mandril para disco CA. Mandril para discos contra-ângulo para encaixe de discos (feltro e lixa). No frasco de fabricação deverá conter o nº do lote, data de fabricação e data de validade, sendo o prazo de validade 75% do total do prazo de validade do produto. O representante da empresa deverá trazer uma amostra do item licitado.</t>
  </si>
  <si>
    <t>Lâmina de bisturi número 15 descartável, em aço inoxidável, isentas de rebarbas e sinais de oxidação, ponta afiada, perfeita adaptação ao cabo, com proteção na lâmina. Estéril, embalagem individual de alumínio hermeticamente fechado. O representante da empresa deverá trazer uma amostra do item licitado.</t>
  </si>
  <si>
    <t xml:space="preserve">Matriz de poliéster de uso odontológico tamanho 120x10x0,05mm. COM REGISTRO NA ANVISA. Na caixa deverá conter o nº do lote, data de fabricação e data de validade, sendo o prazo de validade 75% do total do prazo de validade do produto.
O representante da empresa deverá trazer uma amostra do item licitado.
</t>
  </si>
  <si>
    <t>Alavanca Apexo 301 Adulto. Medidas: Comprimento Total (mm): 150,00 +/- 5,00. Largura da Ponta (mm): 2,50 +/- 0,30. Espessura da Ponta (mm): 1,00 +/- 0,30. Material do produto: Aço inoxidável. Autoclavável a 134°C. Validade: Indeterminada. O representante da empresa deverá trazer uma amostra do item licitado.</t>
  </si>
  <si>
    <t xml:space="preserve">Escova de Robson para contra-ângulo. Confeccionada em aço inoxidável, provida de trava com perfeito encaixe nos contra ângulos produzidos pela indústria nacional. Deverá conter pelo menos 70 (setenta) cerdas planas com comprimento não inferior a 6mm e ser resistente aos meios físicos de esterilização. Isenta de rebarbas ou sinais de oxidação . Comprimento total não inferior a 25mm. Embalado e trazendo externamente os dados de identificação, procedência, numero de lotes, data de fabricação, data de validade e numero do registro no ministério da saúde. Apresentação: embalados individualmente conforme praxe do fabricante. . Na caixa deverá conter o nº do lote, data de fabricação e data de validade, sendo o prazo de validade 75% do total do prazo de validade do produto.
O representante da empresa deverá trazer uma amostra do item licitado.
</t>
  </si>
  <si>
    <t>Cabo para espelho bucal, com encaixe universal. Instrumento clínico não cortante e produzido em aço cirúrgico. Cabo de 8 mm utilizado para colocação do espelho clínico. Embalado e trazendo externamente os dados de identificação, procedência, numero de lotes, data de fabricação, data de validade e numero do registro no ministério da saúde. Apresentação: embalados individualmente conforme praxe do fabricante. O representante da empresa deverá trazer uma amostra do item licitado.</t>
  </si>
  <si>
    <t>Pinça clínica C. Produzido em Aço Inoxidável AISI 420, conhecida como pinça de algodão. Embalado e trazendo externamente os dados de identificação, procedência, numero de lotes, data de fabricação, data de validade e numero do registro no ministério da saúde. Apresentação: embalados individualmente conforme o fabricante. O representante da empresa deverá trazer uma amostra do item licitado.</t>
  </si>
  <si>
    <t>Pasta de polimento em resina. Composição: pasta a base de óxido de alumínio com granulação extra fina de 6 a 8 microns. A pasta de viscosidade média e não suscetível a ação do calor, com sabor agradável. Possui em sua formulação carbowax. Deverá conter o nº do lote, data de fabricação e data de validade, sendo o prazo de validade 75% do total do prazo de validade do produto. O representante da empresa deverá trazer uma amostra do item licitado.</t>
  </si>
  <si>
    <t>Abaixador de língua em madeira (espátula de madeira), descartável, formato convencional liso, superfície e bordas perfeitamente acabadas, espessura e largura uniforme em toda a sua  extensão,  medindo  aproximadamente  14  cm  de comprimento; 1,4 cm de largura; 0,5 mm de espessura (cx com 100). No frasco de fabricação deverá conter o nº do lote, data de fabricação e data de validade, sendo o prazo de validade 75% do total do prazo de validade do produto. O representante da empresa deverá trazer uma amostra do item licitado.</t>
  </si>
  <si>
    <t>Verniz com Flúor. Verniz com flúor contendo 5% de fluoreto de sódio (equivalente a 2,26% de flúor) em uma base adesiva de resinas naturais. A aplicação tópica é fácil e eficiente, permitindo um contato prolongado do flúor com o esmalte, permanecendo nas regiões  dentárias  onde é  necessário o efeito preventivo. No frasco de fabricação deverá conter o nº do lote, data de fabricação e data de validade, sendo o prazo de validade 75% do total do prazo de validade do produto. O representante da empresa deverá trazer uma amostra do item licitado.</t>
  </si>
  <si>
    <t>Sugador Cirúrgico Descartável. Utilizado em cirurgias intra-orais para sucção de sangue e demais fluidos. Possui três diâmetros de pontas, que permitem sugar em várias situações cirúrgicas. Sugador embalado individualmente, estéril, descartável e atóxico. Tubo com exclusiva curvatura confeccionado em PVC rígido. Ponteiras e porta-filtro confeccionado em polietileno de alta densidade.  Na embalagem de fabricação deverá conter o nº do lote, data de fabricação e data de validade, sendo o prazo de validade 75% do total do prazo de validade do produto. O representante da empresa deverá trazer uma amostra do item licitado.</t>
  </si>
  <si>
    <t>Fio de sutura trançado Seda, 45 cm de comprimento, com agulha de aço inoxidável 304 1,7cm triangular cortante ½ circ 3-0.  O fio de sutura agulhado tem como finalidade a sutura agulhada de tecidos orgânicos, auxiliando em procedimentos cirúrgicos odontológicos. ,No frasco de fabricação deverá conter o nº do lote, data de fabricação e data de validade, sendo o prazo de validade 75% do total do prazo de validade do produto. O representante da empresa deverá trazer uma amostra do item licitado.</t>
  </si>
  <si>
    <t>Contra ângulo externo de baixa rotação Odontológico, Utilizado juntamente com o micro motor principalmente em acessos cirúrgicos, o instrumento pode ser usado para realização de preparos cavitários, profilaxia, trabalhos em prótese, desgastes de esmalte e dentina, e até mesmo desgastes ósseos e perfurações. Autoclavável de boa qualidade O representante da empresa deverá trazer uma amostra do item licitado.(COMPATIVEL COM ITEM 58)</t>
  </si>
  <si>
    <t>Alginato para moldagens sabor menta. Com especificação: Alginato Tipo II, possui presa normal e consistência média. É certificado pela ADA como produto que cumpre as normas da especificação nº18. Suas excelentes propriedades físicas, características tixotrópicas, escoamento e elasticidade o torna capaz de reproduzir com perfeição detalhes de até 50µ. Pode ser empregado em moldagens de arcos totais ou parciais. Deve possuir excelente compatibilidade com gessos odontológicos, baixa sinerese e dessecação quando armazenado em umidificador, agradável sabor menta, longo histórico de uso clínico e alta resistência a compressão. No frasco de fabricação deverá conter o nº do lote, data de fabricação e data de validade, sendo o prazo de validade 75% do total do prazo de validade do produto. O representante da empresa deverá trazer uma amostra do item licitado.</t>
  </si>
  <si>
    <t>PASTA DE MOLDAGEM ZINCO-EUGENÓLICA. Com especificação: pasta zinco-eugenólica, destinada à moldagem de bocas totalmente desdentadas. Embalagem c/ 60g de pasta base e 60g de pasta catalisadora. No frasco de fabricação deverá conter o nº do lote, data de fabricação e data de validade, sendo o prazo de validade 75% do total do prazo de validade do produto. O representante da empresa deverá trazer uma amostra do item licitado.</t>
  </si>
  <si>
    <t>Sugador odontológico descartável. Com especificação: fabricado em PVC e Polietileno atóxico de alta qualidade e diâmetro iguais para fácil adaptação. Tubo e ponteira atóxico, arame em aço especial, desenvolvido para fixação imediata na posição desejada pelo profissional e ponteira macia. Remoção de saliva e outros líquidos de dentro da cavidade bucal do paciente. Na embalagem de fabricação deverá conter o nº do lote, data de fabricação e data de validade, sendo o prazo de validade 75% do total do prazo de validade do produto. O representante da empresa deverá trazer uma amostra do item licitado.</t>
  </si>
  <si>
    <t>Guardanapo de papel descartável. Com especificação: guardanapo de papel descartável, nas dimensões 29,5 cm x 30 cm, folha simples, 100% fibras naturais, na cor branca, pacote com 100 unidades. Na embalagem de fabricação deverá conter o nº do lote, data de fabricação e data de validade, sendo o prazo de validade 75% do total do prazo de validade do produto. O representante da empresa deverá trazer uma amostra do item licitado.</t>
  </si>
  <si>
    <t xml:space="preserve">Compósito restaurador fotopolimerizável cor A4.
Com especificação: Compósito restaurador fotopolimerizável cor A4, que possui 4,5 micrômetros de tamanho máximo de partículas. Composição
*Bisfenol-A glicildimetacrilato (Bis-GMA) Trietilenoglicoldimetacrilato (TEGDMA) * Zirconia/Sílica. No frasco deverá conter o no do lote, data de fabricação e data de validade, sendo o prazo de validade 75% do total do prazo de validade do produto. O representante da empresa deverá trazer uma amostra do item licitado.
</t>
  </si>
  <si>
    <t>Selante de Fóssulas e Fissuras Fotopolimerizável Matizado. Com especificação: Seringa com conjunto de reagentes para selagem de fóssulas e fissuras, fotopolimerizável, com flúor e 50% de cargas inorgânicas. Embalagem deverá conter condicionador ácido e acessórios para aplicação conforme constar do registro do produto. No frasco de fabricação deverá conter o nº do lote, data de fabricação e data de validade, sendo o prazo de validade 75% do total do prazo de validade do produto. O representante da empresa deverá trazer uma amostra do item licitado.</t>
  </si>
  <si>
    <t>Hemostático local. Com especificação: colágeno liofilizado de origem animal, estéril, para uso odontológico, em blister medindo aproximadamente 1 cm x 1 cm e embalados conforme constar no registro do produto. No frasco de fabricação deverá conter o nº do lote, data de fabricação e data de validade, sendo o prazo de validade 75% do total do prazo de validade do produto. O representante da empresa deverá trazer uma amostra do item licitado.</t>
  </si>
  <si>
    <t>Hastes flexíveis com pontas de Algodão. Com especificação: pontas em 100% algodão e com tratamento antigerme, tornando-as livres de impureza. Pontas que não se desprendem e não soltam fiapos. São indicadas para higienização de áreas delicadas como orelhas, umbigo e nariz. São também ideais para aplicação e remoção de cosméticos e medicamentos. No frasco de fabricação deverá conter o nº do lote, data de fabricação e data de validade, sendo o prazo de validade 75% do total do prazo de validade do produto. O representante da empresa deverá trazer uma amostra do item licitado.</t>
  </si>
  <si>
    <t>Sonda exploradora nº 5. Com especificação: Sonda de Aço inox, com registro na ANVISA.  Auxilia na detecção de falhas na estrutura dentária. Por sua característica não invasiva é indicada no diagnóstico da cárie.  No frasco de fabricação deverá conter o nº do lote, data de fabricação e data de validade, sendo o prazo de validade 75% do total do prazo de validade do produto. O representante da empresa deverá trazer uma amostra do item licitado.</t>
  </si>
  <si>
    <t>CAPSULAS DE AMALGAMA DE 1 PORÇÃO. Com especificação: Frasco com 500 unidades de capsulas de amalgama de 1 porção, compostas por limalha de prata de alto teor de cobre e sem fase gama 2, de partículas ultrafinas e de excelente qualidade. Indicado para restaurações em dentes posteriores com pouco ou nenhum comprometimento estético, possui alta resistência inicial à compressão e à tração e oferece grande vedamento marginal.  Composição: Prata (Ag) 45%, Estanho (Sn) 31% e Cobre (Cu) 24%.  No frasco de fabricação deverá conter o nº do lote, data de fabricação e data de validade, sendo o prazo de validade 75% do total do prazo de validade do produto. O representante da empresa deverá trazer uma amostra do item licitado.</t>
  </si>
  <si>
    <t>CAPSULAS DE AMALGAMA DE 2 PORÇÕES. Com especificação: Frasco com 500 unidades de capsulas de amalgama de 2 porções, compostas por limalha de prata de alto teor de cobre e sem fase gama 2, de partículas ultrafinas e de excelente qualidade. Indicado para restaurações em dentes posteriores com pouco ou nenhum comprometimento estético, possui alta resistência inicial à compressão e à tração e oferece grande vedamento marginal.  Composição: Prata (Ag) 45%, Estanho (Sn) 31% e Cobre (Cu) 24%.  No frasco de fabricação deverá conter o nº do lote, data de fabricação e data de validade, sendo o prazo de validade 75% do total do prazo de validade do produto. O representante da empresa deverá trazer uma amostra do item licitado.</t>
  </si>
  <si>
    <t xml:space="preserve">REVELADOR DE RADIOGRAFIAS ODONTOLÓGICAS. Com especificação: Destinado ao processamento manual de filmes radiográficos dentais intra-orais. Os químicos de processamento rápido produzem radiografias prontas para visualização em 30 segundos (revelação em 15 segundos).
Composição: água, sulfito de sódio, dietilenoglicol e hidroquinona; Forma física: líquido; Cor: vermelho. Solução pronta para uso. No frasco de fabricação deverá conter o nº do lote, data de fabricação e data de validade, sendo o prazo de validade 75% do total do prazo de validade do produto. O representante da empresa deverá trazer uma amostra do item licitado.
</t>
  </si>
  <si>
    <t>FIXADOR DE RADIOGRAFIAS ODONTOLÓGICAS. Com especificação: Destinado ao processamento manual de filmes radiográficos dentais intra-orais. Os químicos de processamento rápido produzem radiografias prontas para visualização em 30 segundos (fixação em 15 segundos). Composição: água, tiossulfato de amônio e tiocianato de amônio; Forma física: líquido; Cor: incolor. Solução pronta para uso. No frasco de fabricação deverá conter o nº do lote, data de fabricação e data de validade, sendo o prazo de validade 75% do total do prazo de validade do produto. O representante da empresa deverá trazer uma amostra do item licitado.</t>
  </si>
  <si>
    <t>Compósito restaurador fotopolimerizavel cor. A3: BISGMA, TEGDMA,BIS-EMA Bisfenol A polietileno glicol diéter dimetacrilato, UDMA, Agentes FLUORESCENTES,Pigmentos,ESTABILIZADORES,Iniciadores. Resina microhíbrida com nanopartículas.Matriz inorgânica (carga) ZIRGONIA/SILICIA 3um ou menos Aglomerado de Zircônia/sílica com superfície tratada:20nm,67,8% em volume No frasco devera conter o nº do lote data de fabricação e data de validade75% do total do prazo de validade do produto. O Representante da empresa devera trazer uma amostra do item licitado.</t>
  </si>
  <si>
    <t>TAÇA DE BORRACHA PARA PROFILAXIA.  Com especificação: Taça de borracha para contra-ângulo, utilizada para profilaxia dental. Possui excelente flexibilidade necessária para obtenção do melhor desempenho, na cor branca. No frasco de fabricação deverá conter o nº do lote, data de fabricação e data de validade, sendo o prazo de validade 75% do total do prazo de validade do produto. O representante da empresa deverá trazer uma amostra do item licitado.</t>
  </si>
  <si>
    <t>BROCA DE CARBONETO DE TUNGSTÊNIO TIPO MAXICUT 1251. Com especificação: Broca para peça de mão, indicada para corte cruzado médio em metais preciosos, cromo-cobalto, níquel-cromo, resinas acrílicas e cerâmicas. No frasco de fabricação deverá conter o nº do lote, data de fabricação e data de validade, sendo o prazo de validade 75% do total do prazo de validade do produto. O representante da empresa deverá trazer uma amostra do item licitado.</t>
  </si>
  <si>
    <t>BANDA MATRIZ DE AÇO INOX 5 MM. Com especificação: Banda Matriz confeccionada em Aço Inox, com as dimensões 0,05x5x500 mm, acondicionada em estojo plástico. É indicada para a reconstrução de face de dentes posteriores. Possui uma superfície uniforme, suas bordas não machucam o paciente e tem fácil identificação através de suas cores.  Na embalagem de fabricação deverá conter o nº do lote, data de fabricação e data de validade, sendo o prazo de validade 75% do total do prazo de validade do produto. O representante da empresa deverá trazer uma amostra do item licitado.</t>
  </si>
  <si>
    <t xml:space="preserve">BANDA MATRIZ DE AÇO INOX 7 MM. Com especificação: Banda Matriz confeccionada em Aço Inox, com as dimensões 0,05x7x500 mm, acondicionada em estojo plástico. É indicada para a reconstrução de face de dentes posteriores. Possui uma superfície uniforme, suas bordas não machucam o paciente e tem fácil identificação através de suas cores.  Na embalagem de fabricação deverá conter o nº do lote, data de fabricação e data de validade, 
sendo o prazo de validade 75% do total do prazo de validade do produto. O representante da empresa deverá trazer uma amostra do item licitado.
</t>
  </si>
  <si>
    <t xml:space="preserve">Agulha gengival, 27G longa, produto descartável. Com especificação: nº 27G (longa) para seringa carpule de uso odontológico. As agulhas deverão ser estéreis com bisel trifacetado e siliconizado externamente em todo o corpo que deslize contínua e suavemente. O canhão, componente que permite acoplar a agulha à seringa, deverá ser constituído de material plástico, atóxico e possuir rosca para fixar-se à seringa carpule. O conjunto cânula (agulha/canhão) deverá possuir um protetor plástico rígido para não danificar o bisel e não permitir acidentes no manuseio. As agulhas deverão vir embaladas individualmente, informando-se no canhão a data de fabricação, lote e validade, acondicionadas em caixas com 100 unidades nas quais deverão estar impressos também, nome comercial, fabricante, lote data de fabricação e validade, método de esterilização. No frasco fabricação deverá conter o nº do lote, data de e data de validade, sendo o prazo de validade 75% do total do prazo de validade do produto. Aprovado ANVISA.
O representante da empresa deverá trazer uma amostra do item licitado.
</t>
  </si>
  <si>
    <t>Creme dental com flúor de sabor agradável. Embalagem com 90gr. Na embalagem de fabricação deverá conter o nº do lote, data de fabricação e data de validade, sendo o prazo de validade 75% do total do prazo de validade do produto. O representante da empresa deverá trazer uma amostra do item licitado.</t>
  </si>
  <si>
    <t xml:space="preserve">Compósito restaurador fotopolimerizável cor A3,5.  Com especificação: Compósito restaurador fotopolimerizável cor A3,5, que possui 4,5 micrômetros de tamanho máximo de partículas. Composição *Bisfenol-A glicildimetacrilato(Bis-GMA) *Trietilenoglicoldimetacrilato (TEGDMA) * Zirconia/Sílica, No frasco deverá conter o nº do lote, data de fabricação e data de validade , sendo o prazo de validade 75% do total do prazo de validade do produto.
O representante da empresa deverá trazer uma amostra do item licitado.
</t>
  </si>
  <si>
    <t xml:space="preserve">Compósito restaurador fotopolimerizável cor A3.Classificação micro-híbrida.Composição:*Bisfenol-A glicildimetacrilato(Bis-GMA) *etoxilato bisfenol-A-glico dimetacrilato (Bis-EMA),uretano dimetacrilato (UDMA) Zirconia/Sílica 60% em volume., No frasco deverá conter o nº do lote, data de fabricação e data de validade , sendo o prazo de validade 75% do total do prazo de validade do produto.
O representante da empresa deverá trazer uma amostra do item licitado.
</t>
  </si>
  <si>
    <t>Brocas carbide CA  nº2.Com especificação: Broca para baixa rotação nº2,com 22mm, de aço carbono, autoclavavel de boa qualidade, indicadas para remoção de tecido cariado O representante da empresa deverá trazer uma amostra do item licitado.</t>
  </si>
  <si>
    <t>Brocas carbide CA nº 3. Com especificação: Broca para baixa rotação nº3,com 22mm,de aço carbono, autoclavavel de boa qualidade, indicadas para remoção de tecido cariado O representante da empresa deverá trazer uma amostra do item licitado.</t>
  </si>
  <si>
    <t>Brocas carbide CA nº 4. Com especificação: Broca para baixa rotação nº 4, com 22mm, de aço carbono, autoclavavel de boa qualidade, indicadas para remoção de tecido cariado .O representante da empresa deverá trazer uma amostra do item licitado.</t>
  </si>
  <si>
    <t>Caneta de Alta Rotação. Com especificação: Destinado para remoção de cáries, restaurações, odontosecção entre outros procedimentos odontológicos. Com cabeça mediana e sistema push button, extra torque, com um  jato de spray de água direcionada ao centro da broca e baixo ruído. Confeccionada em alumínio anodizado, material de altíssima qualidade, que possibilita leveza e excelente acabamento superficial, facilitando a assepsia e desinfecção. Autoclavável de boa qualidade. O representante da empresa deverá trazer uma amostra do item licitado.</t>
  </si>
  <si>
    <t>Curetas de Gracey 5/6. Com especificação: Destinado para raspagem de tártaro dos dentes e auxilia no processo cirúrgico odontológico. Produzido em aço inoxidável AISI 304 e AISI 420; tamanho 17 cm; cabo 8mm; Autoclavavel de boa qualidade. O representante da empresa deverá trazer uma amostra do item licitado.</t>
  </si>
  <si>
    <t>Curetas de Gracey 7/8. Com especificação: Destinado para raspagem de tártaro dos dentes e auxilia no processo cirúrgico odontológico. Produzido em aço inoxidável AISI 304 e AISI 420; tamanho 17 cm; cabo 8mm; Autoclavável de boa qualidade. O representante da empresa deverá trazer uma amostra do item licitado.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</si>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</sst>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57.5">
      <c r="A17">
        <v>13</v>
      </c>
      <c r="B17">
        <v>52</v>
      </c>
      <c r="C17">
        <v>2023</v>
      </c>
      <c r="D17">
        <v>1</v>
      </c>
      <c r="G17" s="15">
        <v>1</v>
      </c>
      <c r="H17" s="20" t="s">
        <v>22</v>
      </c>
      <c r="I17" s="23">
        <v>50</v>
      </c>
      <c r="J17" s="23" t="s">
        <v>23</v>
      </c>
      <c r="K17" s="15"/>
      <c r="L17" s="7"/>
      <c r="M17" s="2"/>
      <c r="N17" s="2"/>
      <c r="O17" s="29">
        <f>(IF(AND(J17&gt;0,J17&lt;=I17),J17,I17)*(L17-M17+N17))</f>
        <v>0</v>
      </c>
      <c r="P17" s="12"/>
      <c r="Q17" s="2"/>
      <c r="R17" s="2"/>
    </row>
    <row r="18" spans="1:18" ht="247.5">
      <c r="A18">
        <v>13</v>
      </c>
      <c r="B18">
        <v>52</v>
      </c>
      <c r="C18">
        <v>2023</v>
      </c>
      <c r="D18">
        <v>2</v>
      </c>
      <c r="G18" s="15">
        <v>2</v>
      </c>
      <c r="H18" s="20" t="s">
        <v>24</v>
      </c>
      <c r="I18" s="23">
        <v>50</v>
      </c>
      <c r="J18" s="23" t="s">
        <v>25</v>
      </c>
      <c r="K18" s="15"/>
      <c r="L18" s="7"/>
      <c r="M18" s="2"/>
      <c r="N18" s="2"/>
      <c r="O18" s="29">
        <f>(IF(AND(J18&gt;0,J18&lt;=I18),J18,I18)*(L18-M18+N18))</f>
        <v>0</v>
      </c>
      <c r="P18" s="12"/>
      <c r="Q18" s="2"/>
      <c r="R18" s="2"/>
    </row>
    <row r="19" spans="1:18" ht="123.75">
      <c r="A19">
        <v>13</v>
      </c>
      <c r="B19">
        <v>52</v>
      </c>
      <c r="C19">
        <v>2023</v>
      </c>
      <c r="D19">
        <v>3</v>
      </c>
      <c r="G19" s="15">
        <v>3</v>
      </c>
      <c r="H19" s="20" t="s">
        <v>26</v>
      </c>
      <c r="I19" s="23">
        <v>200</v>
      </c>
      <c r="J19" s="23" t="s">
        <v>27</v>
      </c>
      <c r="K19" s="15"/>
      <c r="L19" s="7"/>
      <c r="M19" s="2"/>
      <c r="N19" s="2"/>
      <c r="O19" s="29">
        <f>(IF(AND(J19&gt;0,J19&lt;=I19),J19,I19)*(L19-M19+N19))</f>
        <v>0</v>
      </c>
      <c r="P19" s="12"/>
      <c r="Q19" s="2"/>
      <c r="R19" s="2"/>
    </row>
    <row r="20" spans="1:18" ht="112.5">
      <c r="A20">
        <v>13</v>
      </c>
      <c r="B20">
        <v>52</v>
      </c>
      <c r="C20">
        <v>2023</v>
      </c>
      <c r="D20">
        <v>4</v>
      </c>
      <c r="G20" s="15">
        <v>4</v>
      </c>
      <c r="H20" s="20" t="s">
        <v>28</v>
      </c>
      <c r="I20" s="23">
        <v>10</v>
      </c>
      <c r="J20" s="23" t="s">
        <v>23</v>
      </c>
      <c r="K20" s="15"/>
      <c r="L20" s="7"/>
      <c r="M20" s="2"/>
      <c r="N20" s="2"/>
      <c r="O20" s="29">
        <f>(IF(AND(J20&gt;0,J20&lt;=I20),J20,I20)*(L20-M20+N20))</f>
        <v>0</v>
      </c>
      <c r="P20" s="12"/>
      <c r="Q20" s="2"/>
      <c r="R20" s="2"/>
    </row>
    <row r="21" spans="1:18" ht="45">
      <c r="A21">
        <v>13</v>
      </c>
      <c r="B21">
        <v>52</v>
      </c>
      <c r="C21">
        <v>2023</v>
      </c>
      <c r="D21">
        <v>5</v>
      </c>
      <c r="G21" s="15">
        <v>5</v>
      </c>
      <c r="H21" s="20" t="s">
        <v>29</v>
      </c>
      <c r="I21" s="23">
        <v>50</v>
      </c>
      <c r="J21" s="23" t="s">
        <v>30</v>
      </c>
      <c r="K21" s="15"/>
      <c r="L21" s="7"/>
      <c r="M21" s="2"/>
      <c r="N21" s="2"/>
      <c r="O21" s="29">
        <f>(IF(AND(J21&gt;0,J21&lt;=I21),J21,I21)*(L21-M21+N21))</f>
        <v>0</v>
      </c>
      <c r="P21" s="12"/>
      <c r="Q21" s="2"/>
      <c r="R21" s="2"/>
    </row>
    <row r="22" spans="1:18" ht="191.25">
      <c r="A22">
        <v>13</v>
      </c>
      <c r="B22">
        <v>52</v>
      </c>
      <c r="C22">
        <v>2023</v>
      </c>
      <c r="D22">
        <v>6</v>
      </c>
      <c r="G22" s="15">
        <v>6</v>
      </c>
      <c r="H22" s="20" t="s">
        <v>31</v>
      </c>
      <c r="I22" s="23">
        <v>20</v>
      </c>
      <c r="J22" s="23" t="s">
        <v>25</v>
      </c>
      <c r="K22" s="15"/>
      <c r="L22" s="7"/>
      <c r="M22" s="2"/>
      <c r="N22" s="2"/>
      <c r="O22" s="29">
        <f>(IF(AND(J22&gt;0,J22&lt;=I22),J22,I22)*(L22-M22+N22))</f>
        <v>0</v>
      </c>
      <c r="P22" s="12"/>
      <c r="Q22" s="2"/>
      <c r="R22" s="2"/>
    </row>
    <row r="23" spans="1:18" ht="191.25">
      <c r="A23">
        <v>13</v>
      </c>
      <c r="B23">
        <v>52</v>
      </c>
      <c r="C23">
        <v>2023</v>
      </c>
      <c r="D23">
        <v>7</v>
      </c>
      <c r="G23" s="15">
        <v>7</v>
      </c>
      <c r="H23" s="20" t="s">
        <v>32</v>
      </c>
      <c r="I23" s="23">
        <v>100</v>
      </c>
      <c r="J23" s="23" t="s">
        <v>25</v>
      </c>
      <c r="K23" s="15"/>
      <c r="L23" s="7"/>
      <c r="M23" s="2"/>
      <c r="N23" s="2"/>
      <c r="O23" s="29">
        <f>(IF(AND(J23&gt;0,J23&lt;=I23),J23,I23)*(L23-M23+N23))</f>
        <v>0</v>
      </c>
      <c r="P23" s="12"/>
      <c r="Q23" s="2"/>
      <c r="R23" s="2"/>
    </row>
    <row r="24" spans="1:18" ht="191.25">
      <c r="A24">
        <v>13</v>
      </c>
      <c r="B24">
        <v>52</v>
      </c>
      <c r="C24">
        <v>2023</v>
      </c>
      <c r="D24">
        <v>8</v>
      </c>
      <c r="G24" s="15">
        <v>8</v>
      </c>
      <c r="H24" s="20" t="s">
        <v>33</v>
      </c>
      <c r="I24" s="23">
        <v>25</v>
      </c>
      <c r="J24" s="23" t="s">
        <v>25</v>
      </c>
      <c r="K24" s="15"/>
      <c r="L24" s="7"/>
      <c r="M24" s="2"/>
      <c r="N24" s="2"/>
      <c r="O24" s="29">
        <f>(IF(AND(J24&gt;0,J24&lt;=I24),J24,I24)*(L24-M24+N24))</f>
        <v>0</v>
      </c>
      <c r="P24" s="12"/>
      <c r="Q24" s="2"/>
      <c r="R24" s="2"/>
    </row>
    <row r="25" spans="1:18" ht="112.5">
      <c r="A25">
        <v>13</v>
      </c>
      <c r="B25">
        <v>52</v>
      </c>
      <c r="C25">
        <v>2023</v>
      </c>
      <c r="D25">
        <v>9</v>
      </c>
      <c r="G25" s="15">
        <v>9</v>
      </c>
      <c r="H25" s="20" t="s">
        <v>34</v>
      </c>
      <c r="I25" s="23">
        <v>12</v>
      </c>
      <c r="J25" s="23" t="s">
        <v>23</v>
      </c>
      <c r="K25" s="15"/>
      <c r="L25" s="7"/>
      <c r="M25" s="2"/>
      <c r="N25" s="2"/>
      <c r="O25" s="29">
        <f>(IF(AND(J25&gt;0,J25&lt;=I25),J25,I25)*(L25-M25+N25))</f>
        <v>0</v>
      </c>
      <c r="P25" s="12"/>
      <c r="Q25" s="2"/>
      <c r="R25" s="2"/>
    </row>
    <row r="26" spans="1:18" ht="146.25">
      <c r="A26">
        <v>13</v>
      </c>
      <c r="B26">
        <v>52</v>
      </c>
      <c r="C26">
        <v>2023</v>
      </c>
      <c r="D26">
        <v>10</v>
      </c>
      <c r="G26" s="15">
        <v>10</v>
      </c>
      <c r="H26" s="20" t="s">
        <v>35</v>
      </c>
      <c r="I26" s="23">
        <v>50</v>
      </c>
      <c r="J26" s="23" t="s">
        <v>30</v>
      </c>
      <c r="K26" s="15"/>
      <c r="L26" s="7"/>
      <c r="M26" s="2"/>
      <c r="N26" s="2"/>
      <c r="O26" s="29">
        <f>(IF(AND(J26&gt;0,J26&lt;=I26),J26,I26)*(L26-M26+N26))</f>
        <v>0</v>
      </c>
      <c r="P26" s="12"/>
      <c r="Q26" s="2"/>
      <c r="R26" s="2"/>
    </row>
    <row r="27" spans="1:18" ht="112.5">
      <c r="A27">
        <v>13</v>
      </c>
      <c r="B27">
        <v>52</v>
      </c>
      <c r="C27">
        <v>2023</v>
      </c>
      <c r="D27">
        <v>11</v>
      </c>
      <c r="G27" s="15">
        <v>11</v>
      </c>
      <c r="H27" s="20" t="s">
        <v>36</v>
      </c>
      <c r="I27" s="23">
        <v>60</v>
      </c>
      <c r="J27" s="23" t="s">
        <v>37</v>
      </c>
      <c r="K27" s="15"/>
      <c r="L27" s="7"/>
      <c r="M27" s="2"/>
      <c r="N27" s="2"/>
      <c r="O27" s="29">
        <f>(IF(AND(J27&gt;0,J27&lt;=I27),J27,I27)*(L27-M27+N27))</f>
        <v>0</v>
      </c>
      <c r="P27" s="12"/>
      <c r="Q27" s="2"/>
      <c r="R27" s="2"/>
    </row>
    <row r="28" spans="1:18" ht="112.5">
      <c r="A28">
        <v>13</v>
      </c>
      <c r="B28">
        <v>52</v>
      </c>
      <c r="C28">
        <v>2023</v>
      </c>
      <c r="D28">
        <v>12</v>
      </c>
      <c r="G28" s="15">
        <v>12</v>
      </c>
      <c r="H28" s="20" t="s">
        <v>38</v>
      </c>
      <c r="I28" s="23">
        <v>60</v>
      </c>
      <c r="J28" s="23" t="s">
        <v>37</v>
      </c>
      <c r="K28" s="15"/>
      <c r="L28" s="7"/>
      <c r="M28" s="2"/>
      <c r="N28" s="2"/>
      <c r="O28" s="29">
        <f>(IF(AND(J28&gt;0,J28&lt;=I28),J28,I28)*(L28-M28+N28))</f>
        <v>0</v>
      </c>
      <c r="P28" s="12"/>
      <c r="Q28" s="2"/>
      <c r="R28" s="2"/>
    </row>
    <row r="29" spans="1:18" ht="112.5">
      <c r="A29">
        <v>13</v>
      </c>
      <c r="B29">
        <v>52</v>
      </c>
      <c r="C29">
        <v>2023</v>
      </c>
      <c r="D29">
        <v>13</v>
      </c>
      <c r="G29" s="15">
        <v>13</v>
      </c>
      <c r="H29" s="20" t="s">
        <v>39</v>
      </c>
      <c r="I29" s="23">
        <v>60</v>
      </c>
      <c r="J29" s="23" t="s">
        <v>37</v>
      </c>
      <c r="K29" s="15"/>
      <c r="L29" s="7"/>
      <c r="M29" s="2"/>
      <c r="N29" s="2"/>
      <c r="O29" s="29">
        <f>(IF(AND(J29&gt;0,J29&lt;=I29),J29,I29)*(L29-M29+N29))</f>
        <v>0</v>
      </c>
      <c r="P29" s="12"/>
      <c r="Q29" s="2"/>
      <c r="R29" s="2"/>
    </row>
    <row r="30" spans="1:18" ht="112.5">
      <c r="A30">
        <v>13</v>
      </c>
      <c r="B30">
        <v>52</v>
      </c>
      <c r="C30">
        <v>2023</v>
      </c>
      <c r="D30">
        <v>14</v>
      </c>
      <c r="G30" s="15">
        <v>14</v>
      </c>
      <c r="H30" s="20" t="s">
        <v>40</v>
      </c>
      <c r="I30" s="23">
        <v>60</v>
      </c>
      <c r="J30" s="23" t="s">
        <v>37</v>
      </c>
      <c r="K30" s="15"/>
      <c r="L30" s="7"/>
      <c r="M30" s="2"/>
      <c r="N30" s="2"/>
      <c r="O30" s="29">
        <f>(IF(AND(J30&gt;0,J30&lt;=I30),J30,I30)*(L30-M30+N30))</f>
        <v>0</v>
      </c>
      <c r="P30" s="12"/>
      <c r="Q30" s="2"/>
      <c r="R30" s="2"/>
    </row>
    <row r="31" spans="1:18" ht="112.5">
      <c r="A31">
        <v>13</v>
      </c>
      <c r="B31">
        <v>52</v>
      </c>
      <c r="C31">
        <v>2023</v>
      </c>
      <c r="D31">
        <v>15</v>
      </c>
      <c r="G31" s="15">
        <v>15</v>
      </c>
      <c r="H31" s="20" t="s">
        <v>41</v>
      </c>
      <c r="I31" s="23">
        <v>30</v>
      </c>
      <c r="J31" s="23" t="s">
        <v>37</v>
      </c>
      <c r="K31" s="15"/>
      <c r="L31" s="7"/>
      <c r="M31" s="2"/>
      <c r="N31" s="2"/>
      <c r="O31" s="29">
        <f>(IF(AND(J31&gt;0,J31&lt;=I31),J31,I31)*(L31-M31+N31))</f>
        <v>0</v>
      </c>
      <c r="P31" s="12"/>
      <c r="Q31" s="2"/>
      <c r="R31" s="2"/>
    </row>
    <row r="32" spans="1:18" ht="112.5">
      <c r="A32">
        <v>13</v>
      </c>
      <c r="B32">
        <v>52</v>
      </c>
      <c r="C32">
        <v>2023</v>
      </c>
      <c r="D32">
        <v>16</v>
      </c>
      <c r="G32" s="15">
        <v>16</v>
      </c>
      <c r="H32" s="20" t="s">
        <v>42</v>
      </c>
      <c r="I32" s="23">
        <v>60</v>
      </c>
      <c r="J32" s="23" t="s">
        <v>37</v>
      </c>
      <c r="K32" s="15"/>
      <c r="L32" s="7"/>
      <c r="M32" s="2"/>
      <c r="N32" s="2"/>
      <c r="O32" s="29">
        <f>(IF(AND(J32&gt;0,J32&lt;=I32),J32,I32)*(L32-M32+N32))</f>
        <v>0</v>
      </c>
      <c r="P32" s="12"/>
      <c r="Q32" s="2"/>
      <c r="R32" s="2"/>
    </row>
    <row r="33" spans="1:18" ht="112.5">
      <c r="A33">
        <v>13</v>
      </c>
      <c r="B33">
        <v>52</v>
      </c>
      <c r="C33">
        <v>2023</v>
      </c>
      <c r="D33">
        <v>17</v>
      </c>
      <c r="G33" s="15">
        <v>17</v>
      </c>
      <c r="H33" s="20" t="s">
        <v>43</v>
      </c>
      <c r="I33" s="23">
        <v>100</v>
      </c>
      <c r="J33" s="23" t="s">
        <v>37</v>
      </c>
      <c r="K33" s="15"/>
      <c r="L33" s="7"/>
      <c r="M33" s="2"/>
      <c r="N33" s="2"/>
      <c r="O33" s="29">
        <f>(IF(AND(J33&gt;0,J33&lt;=I33),J33,I33)*(L33-M33+N33))</f>
        <v>0</v>
      </c>
      <c r="P33" s="12"/>
      <c r="Q33" s="2"/>
      <c r="R33" s="2"/>
    </row>
    <row r="34" spans="1:18" ht="112.5">
      <c r="A34">
        <v>13</v>
      </c>
      <c r="B34">
        <v>52</v>
      </c>
      <c r="C34">
        <v>2023</v>
      </c>
      <c r="D34">
        <v>18</v>
      </c>
      <c r="G34" s="15">
        <v>18</v>
      </c>
      <c r="H34" s="20" t="s">
        <v>44</v>
      </c>
      <c r="I34" s="23">
        <v>100</v>
      </c>
      <c r="J34" s="23" t="s">
        <v>37</v>
      </c>
      <c r="K34" s="15"/>
      <c r="L34" s="7"/>
      <c r="M34" s="2"/>
      <c r="N34" s="2"/>
      <c r="O34" s="29">
        <f>(IF(AND(J34&gt;0,J34&lt;=I34),J34,I34)*(L34-M34+N34))</f>
        <v>0</v>
      </c>
      <c r="P34" s="12"/>
      <c r="Q34" s="2"/>
      <c r="R34" s="2"/>
    </row>
    <row r="35" spans="1:18" ht="112.5">
      <c r="A35">
        <v>13</v>
      </c>
      <c r="B35">
        <v>52</v>
      </c>
      <c r="C35">
        <v>2023</v>
      </c>
      <c r="D35">
        <v>19</v>
      </c>
      <c r="G35" s="15">
        <v>19</v>
      </c>
      <c r="H35" s="20" t="s">
        <v>45</v>
      </c>
      <c r="I35" s="23">
        <v>100</v>
      </c>
      <c r="J35" s="23" t="s">
        <v>37</v>
      </c>
      <c r="K35" s="15"/>
      <c r="L35" s="7"/>
      <c r="M35" s="2"/>
      <c r="N35" s="2"/>
      <c r="O35" s="29">
        <f>(IF(AND(J35&gt;0,J35&lt;=I35),J35,I35)*(L35-M35+N35))</f>
        <v>0</v>
      </c>
      <c r="P35" s="12"/>
      <c r="Q35" s="2"/>
      <c r="R35" s="2"/>
    </row>
    <row r="36" spans="1:18" ht="112.5">
      <c r="A36">
        <v>13</v>
      </c>
      <c r="B36">
        <v>52</v>
      </c>
      <c r="C36">
        <v>2023</v>
      </c>
      <c r="D36">
        <v>20</v>
      </c>
      <c r="G36" s="15">
        <v>20</v>
      </c>
      <c r="H36" s="20" t="s">
        <v>46</v>
      </c>
      <c r="I36" s="23">
        <v>100</v>
      </c>
      <c r="J36" s="23" t="s">
        <v>37</v>
      </c>
      <c r="K36" s="15"/>
      <c r="L36" s="7"/>
      <c r="M36" s="2"/>
      <c r="N36" s="2"/>
      <c r="O36" s="29">
        <f>(IF(AND(J36&gt;0,J36&lt;=I36),J36,I36)*(L36-M36+N36))</f>
        <v>0</v>
      </c>
      <c r="P36" s="12"/>
      <c r="Q36" s="2"/>
      <c r="R36" s="2"/>
    </row>
    <row r="37" spans="1:18" ht="112.5">
      <c r="A37">
        <v>13</v>
      </c>
      <c r="B37">
        <v>52</v>
      </c>
      <c r="C37">
        <v>2023</v>
      </c>
      <c r="D37">
        <v>21</v>
      </c>
      <c r="G37" s="15">
        <v>21</v>
      </c>
      <c r="H37" s="20" t="s">
        <v>47</v>
      </c>
      <c r="I37" s="23">
        <v>100</v>
      </c>
      <c r="J37" s="23" t="s">
        <v>37</v>
      </c>
      <c r="K37" s="15"/>
      <c r="L37" s="7"/>
      <c r="M37" s="2"/>
      <c r="N37" s="2"/>
      <c r="O37" s="29">
        <f>(IF(AND(J37&gt;0,J37&lt;=I37),J37,I37)*(L37-M37+N37))</f>
        <v>0</v>
      </c>
      <c r="P37" s="12"/>
      <c r="Q37" s="2"/>
      <c r="R37" s="2"/>
    </row>
    <row r="38" spans="1:18" ht="112.5">
      <c r="A38">
        <v>13</v>
      </c>
      <c r="B38">
        <v>52</v>
      </c>
      <c r="C38">
        <v>2023</v>
      </c>
      <c r="D38">
        <v>22</v>
      </c>
      <c r="G38" s="15">
        <v>22</v>
      </c>
      <c r="H38" s="20" t="s">
        <v>48</v>
      </c>
      <c r="I38" s="23">
        <v>100</v>
      </c>
      <c r="J38" s="23" t="s">
        <v>37</v>
      </c>
      <c r="K38" s="15"/>
      <c r="L38" s="7"/>
      <c r="M38" s="2"/>
      <c r="N38" s="2"/>
      <c r="O38" s="29">
        <f>(IF(AND(J38&gt;0,J38&lt;=I38),J38,I38)*(L38-M38+N38))</f>
        <v>0</v>
      </c>
      <c r="P38" s="12"/>
      <c r="Q38" s="2"/>
      <c r="R38" s="2"/>
    </row>
    <row r="39" spans="1:18" ht="123.75">
      <c r="A39">
        <v>13</v>
      </c>
      <c r="B39">
        <v>52</v>
      </c>
      <c r="C39">
        <v>2023</v>
      </c>
      <c r="D39">
        <v>23</v>
      </c>
      <c r="G39" s="15">
        <v>23</v>
      </c>
      <c r="H39" s="20" t="s">
        <v>49</v>
      </c>
      <c r="I39" s="23">
        <v>10</v>
      </c>
      <c r="J39" s="23" t="s">
        <v>30</v>
      </c>
      <c r="K39" s="15"/>
      <c r="L39" s="7"/>
      <c r="M39" s="2"/>
      <c r="N39" s="2"/>
      <c r="O39" s="29">
        <f>(IF(AND(J39&gt;0,J39&lt;=I39),J39,I39)*(L39-M39+N39))</f>
        <v>0</v>
      </c>
      <c r="P39" s="12"/>
      <c r="Q39" s="2"/>
      <c r="R39" s="2"/>
    </row>
    <row r="40" spans="1:18" ht="101.25">
      <c r="A40">
        <v>13</v>
      </c>
      <c r="B40">
        <v>52</v>
      </c>
      <c r="C40">
        <v>2023</v>
      </c>
      <c r="D40">
        <v>24</v>
      </c>
      <c r="G40" s="15">
        <v>24</v>
      </c>
      <c r="H40" s="20" t="s">
        <v>50</v>
      </c>
      <c r="I40" s="23">
        <v>5</v>
      </c>
      <c r="J40" s="23" t="s">
        <v>37</v>
      </c>
      <c r="K40" s="15"/>
      <c r="L40" s="7"/>
      <c r="M40" s="2"/>
      <c r="N40" s="2"/>
      <c r="O40" s="29">
        <f>(IF(AND(J40&gt;0,J40&lt;=I40),J40,I40)*(L40-M40+N40))</f>
        <v>0</v>
      </c>
      <c r="P40" s="12"/>
      <c r="Q40" s="2"/>
      <c r="R40" s="2"/>
    </row>
    <row r="41" spans="1:18" ht="90">
      <c r="A41">
        <v>13</v>
      </c>
      <c r="B41">
        <v>52</v>
      </c>
      <c r="C41">
        <v>2023</v>
      </c>
      <c r="D41">
        <v>25</v>
      </c>
      <c r="G41" s="15">
        <v>25</v>
      </c>
      <c r="H41" s="20" t="s">
        <v>51</v>
      </c>
      <c r="I41" s="23">
        <v>70</v>
      </c>
      <c r="J41" s="23" t="s">
        <v>52</v>
      </c>
      <c r="K41" s="15"/>
      <c r="L41" s="7"/>
      <c r="M41" s="2"/>
      <c r="N41" s="2"/>
      <c r="O41" s="29">
        <f>(IF(AND(J41&gt;0,J41&lt;=I41),J41,I41)*(L41-M41+N41))</f>
        <v>0</v>
      </c>
      <c r="P41" s="12"/>
      <c r="Q41" s="2"/>
      <c r="R41" s="2"/>
    </row>
    <row r="42" spans="1:18" ht="303.75">
      <c r="A42">
        <v>13</v>
      </c>
      <c r="B42">
        <v>52</v>
      </c>
      <c r="C42">
        <v>2023</v>
      </c>
      <c r="D42">
        <v>26</v>
      </c>
      <c r="G42" s="15">
        <v>26</v>
      </c>
      <c r="H42" s="20" t="s">
        <v>53</v>
      </c>
      <c r="I42" s="23">
        <v>2500</v>
      </c>
      <c r="J42" s="23" t="s">
        <v>37</v>
      </c>
      <c r="K42" s="15"/>
      <c r="L42" s="7"/>
      <c r="M42" s="2"/>
      <c r="N42" s="2"/>
      <c r="O42" s="29">
        <f>(IF(AND(J42&gt;0,J42&lt;=I42),J42,I42)*(L42-M42+N42))</f>
        <v>0</v>
      </c>
      <c r="P42" s="12"/>
      <c r="Q42" s="2"/>
      <c r="R42" s="2"/>
    </row>
    <row r="43" spans="1:18" ht="315">
      <c r="A43">
        <v>13</v>
      </c>
      <c r="B43">
        <v>52</v>
      </c>
      <c r="C43">
        <v>2023</v>
      </c>
      <c r="D43">
        <v>27</v>
      </c>
      <c r="G43" s="15">
        <v>27</v>
      </c>
      <c r="H43" s="20" t="s">
        <v>54</v>
      </c>
      <c r="I43" s="23">
        <v>2500</v>
      </c>
      <c r="J43" s="23" t="s">
        <v>37</v>
      </c>
      <c r="K43" s="15"/>
      <c r="L43" s="7"/>
      <c r="M43" s="2"/>
      <c r="N43" s="2"/>
      <c r="O43" s="29">
        <f>(IF(AND(J43&gt;0,J43&lt;=I43),J43,I43)*(L43-M43+N43))</f>
        <v>0</v>
      </c>
      <c r="P43" s="12"/>
      <c r="Q43" s="2"/>
      <c r="R43" s="2"/>
    </row>
    <row r="44" spans="1:18" ht="112.5">
      <c r="A44">
        <v>13</v>
      </c>
      <c r="B44">
        <v>52</v>
      </c>
      <c r="C44">
        <v>2023</v>
      </c>
      <c r="D44">
        <v>28</v>
      </c>
      <c r="G44" s="15">
        <v>28</v>
      </c>
      <c r="H44" s="20" t="s">
        <v>55</v>
      </c>
      <c r="I44" s="23">
        <v>50</v>
      </c>
      <c r="J44" s="23" t="s">
        <v>23</v>
      </c>
      <c r="K44" s="15"/>
      <c r="L44" s="7"/>
      <c r="M44" s="2"/>
      <c r="N44" s="2"/>
      <c r="O44" s="29">
        <f>(IF(AND(J44&gt;0,J44&lt;=I44),J44,I44)*(L44-M44+N44))</f>
        <v>0</v>
      </c>
      <c r="P44" s="12"/>
      <c r="Q44" s="2"/>
      <c r="R44" s="2"/>
    </row>
    <row r="45" spans="1:18" ht="146.25">
      <c r="A45">
        <v>13</v>
      </c>
      <c r="B45">
        <v>52</v>
      </c>
      <c r="C45">
        <v>2023</v>
      </c>
      <c r="D45">
        <v>29</v>
      </c>
      <c r="G45" s="15">
        <v>29</v>
      </c>
      <c r="H45" s="20" t="s">
        <v>56</v>
      </c>
      <c r="I45" s="23">
        <v>30</v>
      </c>
      <c r="J45" s="23" t="s">
        <v>25</v>
      </c>
      <c r="K45" s="15"/>
      <c r="L45" s="7"/>
      <c r="M45" s="2"/>
      <c r="N45" s="2"/>
      <c r="O45" s="29">
        <f>(IF(AND(J45&gt;0,J45&lt;=I45),J45,I45)*(L45-M45+N45))</f>
        <v>0</v>
      </c>
      <c r="P45" s="12"/>
      <c r="Q45" s="2"/>
      <c r="R45" s="2"/>
    </row>
    <row r="46" spans="1:18" ht="33.75">
      <c r="A46">
        <v>13</v>
      </c>
      <c r="B46">
        <v>52</v>
      </c>
      <c r="C46">
        <v>2023</v>
      </c>
      <c r="D46">
        <v>30</v>
      </c>
      <c r="G46" s="15">
        <v>30</v>
      </c>
      <c r="H46" s="20" t="s">
        <v>57</v>
      </c>
      <c r="I46" s="23">
        <v>50</v>
      </c>
      <c r="J46" s="23" t="s">
        <v>30</v>
      </c>
      <c r="K46" s="15"/>
      <c r="L46" s="7"/>
      <c r="M46" s="2"/>
      <c r="N46" s="2"/>
      <c r="O46" s="29">
        <f>(IF(AND(J46&gt;0,J46&lt;=I46),J46,I46)*(L46-M46+N46))</f>
        <v>0</v>
      </c>
      <c r="P46" s="12"/>
      <c r="Q46" s="2"/>
      <c r="R46" s="2"/>
    </row>
    <row r="47" spans="1:18" ht="112.5">
      <c r="A47">
        <v>13</v>
      </c>
      <c r="B47">
        <v>52</v>
      </c>
      <c r="C47">
        <v>2023</v>
      </c>
      <c r="D47">
        <v>31</v>
      </c>
      <c r="G47" s="15">
        <v>31</v>
      </c>
      <c r="H47" s="20" t="s">
        <v>58</v>
      </c>
      <c r="I47" s="23">
        <v>2000</v>
      </c>
      <c r="J47" s="23" t="s">
        <v>30</v>
      </c>
      <c r="K47" s="15"/>
      <c r="L47" s="7"/>
      <c r="M47" s="2"/>
      <c r="N47" s="2"/>
      <c r="O47" s="29">
        <f>(IF(AND(J47&gt;0,J47&lt;=I47),J47,I47)*(L47-M47+N47))</f>
        <v>0</v>
      </c>
      <c r="P47" s="12"/>
      <c r="Q47" s="2"/>
      <c r="R47" s="2"/>
    </row>
    <row r="48" spans="1:18" ht="168.75">
      <c r="A48">
        <v>13</v>
      </c>
      <c r="B48">
        <v>52</v>
      </c>
      <c r="C48">
        <v>2023</v>
      </c>
      <c r="D48">
        <v>32</v>
      </c>
      <c r="G48" s="15">
        <v>32</v>
      </c>
      <c r="H48" s="20" t="s">
        <v>59</v>
      </c>
      <c r="I48" s="23">
        <v>20</v>
      </c>
      <c r="J48" s="23" t="s">
        <v>25</v>
      </c>
      <c r="K48" s="15"/>
      <c r="L48" s="7"/>
      <c r="M48" s="2"/>
      <c r="N48" s="2"/>
      <c r="O48" s="29">
        <f>(IF(AND(J48&gt;0,J48&lt;=I48),J48,I48)*(L48-M48+N48))</f>
        <v>0</v>
      </c>
      <c r="P48" s="12"/>
      <c r="Q48" s="2"/>
      <c r="R48" s="2"/>
    </row>
    <row r="49" spans="1:18" ht="112.5">
      <c r="A49">
        <v>13</v>
      </c>
      <c r="B49">
        <v>52</v>
      </c>
      <c r="C49">
        <v>2023</v>
      </c>
      <c r="D49">
        <v>33</v>
      </c>
      <c r="G49" s="15">
        <v>33</v>
      </c>
      <c r="H49" s="20" t="s">
        <v>60</v>
      </c>
      <c r="I49" s="23">
        <v>10</v>
      </c>
      <c r="J49" s="23" t="s">
        <v>25</v>
      </c>
      <c r="K49" s="15"/>
      <c r="L49" s="7"/>
      <c r="M49" s="2"/>
      <c r="N49" s="2"/>
      <c r="O49" s="29">
        <f>(IF(AND(J49&gt;0,J49&lt;=I49),J49,I49)*(L49-M49+N49))</f>
        <v>0</v>
      </c>
      <c r="P49" s="12"/>
      <c r="Q49" s="2"/>
      <c r="R49" s="2"/>
    </row>
    <row r="50" spans="1:18" ht="101.25">
      <c r="A50">
        <v>13</v>
      </c>
      <c r="B50">
        <v>52</v>
      </c>
      <c r="C50">
        <v>2023</v>
      </c>
      <c r="D50">
        <v>34</v>
      </c>
      <c r="G50" s="15">
        <v>34</v>
      </c>
      <c r="H50" s="20" t="s">
        <v>61</v>
      </c>
      <c r="I50" s="23">
        <v>30</v>
      </c>
      <c r="J50" s="23" t="s">
        <v>25</v>
      </c>
      <c r="K50" s="15"/>
      <c r="L50" s="7"/>
      <c r="M50" s="2"/>
      <c r="N50" s="2"/>
      <c r="O50" s="29">
        <f>(IF(AND(J50&gt;0,J50&lt;=I50),J50,I50)*(L50-M50+N50))</f>
        <v>0</v>
      </c>
      <c r="P50" s="12"/>
      <c r="Q50" s="2"/>
      <c r="R50" s="2"/>
    </row>
    <row r="51" spans="1:18" ht="112.5">
      <c r="A51">
        <v>13</v>
      </c>
      <c r="B51">
        <v>52</v>
      </c>
      <c r="C51">
        <v>2023</v>
      </c>
      <c r="D51">
        <v>35</v>
      </c>
      <c r="G51" s="15">
        <v>35</v>
      </c>
      <c r="H51" s="20" t="s">
        <v>62</v>
      </c>
      <c r="I51" s="23">
        <v>100</v>
      </c>
      <c r="J51" s="23" t="s">
        <v>37</v>
      </c>
      <c r="K51" s="15"/>
      <c r="L51" s="7"/>
      <c r="M51" s="2"/>
      <c r="N51" s="2"/>
      <c r="O51" s="29">
        <f>(IF(AND(J51&gt;0,J51&lt;=I51),J51,I51)*(L51-M51+N51))</f>
        <v>0</v>
      </c>
      <c r="P51" s="12"/>
      <c r="Q51" s="2"/>
      <c r="R51" s="2"/>
    </row>
    <row r="52" spans="1:18" ht="56.25">
      <c r="A52">
        <v>13</v>
      </c>
      <c r="B52">
        <v>52</v>
      </c>
      <c r="C52">
        <v>2023</v>
      </c>
      <c r="D52">
        <v>36</v>
      </c>
      <c r="G52" s="15">
        <v>36</v>
      </c>
      <c r="H52" s="20" t="s">
        <v>63</v>
      </c>
      <c r="I52" s="23">
        <v>50</v>
      </c>
      <c r="J52" s="23" t="s">
        <v>30</v>
      </c>
      <c r="K52" s="15"/>
      <c r="L52" s="7"/>
      <c r="M52" s="2"/>
      <c r="N52" s="2"/>
      <c r="O52" s="29">
        <f>(IF(AND(J52&gt;0,J52&lt;=I52),J52,I52)*(L52-M52+N52))</f>
        <v>0</v>
      </c>
      <c r="P52" s="12"/>
      <c r="Q52" s="2"/>
      <c r="R52" s="2"/>
    </row>
    <row r="53" spans="1:18" ht="123.75">
      <c r="A53">
        <v>13</v>
      </c>
      <c r="B53">
        <v>52</v>
      </c>
      <c r="C53">
        <v>2023</v>
      </c>
      <c r="D53">
        <v>37</v>
      </c>
      <c r="G53" s="15">
        <v>37</v>
      </c>
      <c r="H53" s="20" t="s">
        <v>64</v>
      </c>
      <c r="I53" s="23">
        <v>20</v>
      </c>
      <c r="J53" s="23" t="s">
        <v>37</v>
      </c>
      <c r="K53" s="15"/>
      <c r="L53" s="7"/>
      <c r="M53" s="2"/>
      <c r="N53" s="2"/>
      <c r="O53" s="29">
        <f>(IF(AND(J53&gt;0,J53&lt;=I53),J53,I53)*(L53-M53+N53))</f>
        <v>0</v>
      </c>
      <c r="P53" s="12"/>
      <c r="Q53" s="2"/>
      <c r="R53" s="2"/>
    </row>
    <row r="54" spans="1:18" ht="101.25">
      <c r="A54">
        <v>13</v>
      </c>
      <c r="B54">
        <v>52</v>
      </c>
      <c r="C54">
        <v>2023</v>
      </c>
      <c r="D54">
        <v>38</v>
      </c>
      <c r="G54" s="15">
        <v>38</v>
      </c>
      <c r="H54" s="20" t="s">
        <v>65</v>
      </c>
      <c r="I54" s="23">
        <v>40</v>
      </c>
      <c r="J54" s="23" t="s">
        <v>37</v>
      </c>
      <c r="K54" s="15"/>
      <c r="L54" s="7"/>
      <c r="M54" s="2"/>
      <c r="N54" s="2"/>
      <c r="O54" s="29">
        <f>(IF(AND(J54&gt;0,J54&lt;=I54),J54,I54)*(L54-M54+N54))</f>
        <v>0</v>
      </c>
      <c r="P54" s="12"/>
      <c r="Q54" s="2"/>
      <c r="R54" s="2"/>
    </row>
    <row r="55" spans="1:18" ht="101.25">
      <c r="A55">
        <v>13</v>
      </c>
      <c r="B55">
        <v>52</v>
      </c>
      <c r="C55">
        <v>2023</v>
      </c>
      <c r="D55">
        <v>39</v>
      </c>
      <c r="G55" s="15">
        <v>39</v>
      </c>
      <c r="H55" s="20" t="s">
        <v>66</v>
      </c>
      <c r="I55" s="23">
        <v>40</v>
      </c>
      <c r="J55" s="23" t="s">
        <v>37</v>
      </c>
      <c r="K55" s="15"/>
      <c r="L55" s="7"/>
      <c r="M55" s="2"/>
      <c r="N55" s="2"/>
      <c r="O55" s="29">
        <f>(IF(AND(J55&gt;0,J55&lt;=I55),J55,I55)*(L55-M55+N55))</f>
        <v>0</v>
      </c>
      <c r="P55" s="12"/>
      <c r="Q55" s="2"/>
      <c r="R55" s="2"/>
    </row>
    <row r="56" spans="1:18" ht="135">
      <c r="A56">
        <v>13</v>
      </c>
      <c r="B56">
        <v>52</v>
      </c>
      <c r="C56">
        <v>2023</v>
      </c>
      <c r="D56">
        <v>40</v>
      </c>
      <c r="G56" s="15">
        <v>40</v>
      </c>
      <c r="H56" s="20" t="s">
        <v>67</v>
      </c>
      <c r="I56" s="23">
        <v>30</v>
      </c>
      <c r="J56" s="23" t="s">
        <v>30</v>
      </c>
      <c r="K56" s="15"/>
      <c r="L56" s="7"/>
      <c r="M56" s="2"/>
      <c r="N56" s="2"/>
      <c r="O56" s="29">
        <f>(IF(AND(J56&gt;0,J56&lt;=I56),J56,I56)*(L56-M56+N56))</f>
        <v>0</v>
      </c>
      <c r="P56" s="12"/>
      <c r="Q56" s="2"/>
      <c r="R56" s="2"/>
    </row>
    <row r="57" spans="1:18" ht="90">
      <c r="A57">
        <v>13</v>
      </c>
      <c r="B57">
        <v>52</v>
      </c>
      <c r="C57">
        <v>2023</v>
      </c>
      <c r="D57">
        <v>41</v>
      </c>
      <c r="G57" s="15">
        <v>41</v>
      </c>
      <c r="H57" s="20" t="s">
        <v>68</v>
      </c>
      <c r="I57" s="23">
        <v>40</v>
      </c>
      <c r="J57" s="23" t="s">
        <v>30</v>
      </c>
      <c r="K57" s="15"/>
      <c r="L57" s="7"/>
      <c r="M57" s="2"/>
      <c r="N57" s="2"/>
      <c r="O57" s="29">
        <f>(IF(AND(J57&gt;0,J57&lt;=I57),J57,I57)*(L57-M57+N57))</f>
        <v>0</v>
      </c>
      <c r="P57" s="12"/>
      <c r="Q57" s="2"/>
      <c r="R57" s="2"/>
    </row>
    <row r="58" spans="1:18" ht="135">
      <c r="A58">
        <v>13</v>
      </c>
      <c r="B58">
        <v>52</v>
      </c>
      <c r="C58">
        <v>2023</v>
      </c>
      <c r="D58">
        <v>42</v>
      </c>
      <c r="G58" s="15">
        <v>42</v>
      </c>
      <c r="H58" s="20" t="s">
        <v>69</v>
      </c>
      <c r="I58" s="23">
        <v>40</v>
      </c>
      <c r="J58" s="23" t="s">
        <v>30</v>
      </c>
      <c r="K58" s="15"/>
      <c r="L58" s="7"/>
      <c r="M58" s="2"/>
      <c r="N58" s="2"/>
      <c r="O58" s="29">
        <f>(IF(AND(J58&gt;0,J58&lt;=I58),J58,I58)*(L58-M58+N58))</f>
        <v>0</v>
      </c>
      <c r="P58" s="12"/>
      <c r="Q58" s="2"/>
      <c r="R58" s="2"/>
    </row>
    <row r="59" spans="1:18" ht="101.25">
      <c r="A59">
        <v>13</v>
      </c>
      <c r="B59">
        <v>52</v>
      </c>
      <c r="C59">
        <v>2023</v>
      </c>
      <c r="D59">
        <v>43</v>
      </c>
      <c r="G59" s="15">
        <v>43</v>
      </c>
      <c r="H59" s="20" t="s">
        <v>70</v>
      </c>
      <c r="I59" s="23">
        <v>40</v>
      </c>
      <c r="J59" s="23" t="s">
        <v>37</v>
      </c>
      <c r="K59" s="15"/>
      <c r="L59" s="7"/>
      <c r="M59" s="2"/>
      <c r="N59" s="2"/>
      <c r="O59" s="29">
        <f>(IF(AND(J59&gt;0,J59&lt;=I59),J59,I59)*(L59-M59+N59))</f>
        <v>0</v>
      </c>
      <c r="P59" s="12"/>
      <c r="Q59" s="2"/>
      <c r="R59" s="2"/>
    </row>
    <row r="60" spans="1:18" ht="90">
      <c r="A60">
        <v>13</v>
      </c>
      <c r="B60">
        <v>52</v>
      </c>
      <c r="C60">
        <v>2023</v>
      </c>
      <c r="D60">
        <v>44</v>
      </c>
      <c r="G60" s="15">
        <v>44</v>
      </c>
      <c r="H60" s="20" t="s">
        <v>71</v>
      </c>
      <c r="I60" s="23">
        <v>100</v>
      </c>
      <c r="J60" s="23" t="s">
        <v>37</v>
      </c>
      <c r="K60" s="15"/>
      <c r="L60" s="7"/>
      <c r="M60" s="2"/>
      <c r="N60" s="2"/>
      <c r="O60" s="29">
        <f>(IF(AND(J60&gt;0,J60&lt;=I60),J60,I60)*(L60-M60+N60))</f>
        <v>0</v>
      </c>
      <c r="P60" s="12"/>
      <c r="Q60" s="2"/>
      <c r="R60" s="2"/>
    </row>
    <row r="61" spans="1:18" ht="90">
      <c r="A61">
        <v>13</v>
      </c>
      <c r="B61">
        <v>52</v>
      </c>
      <c r="C61">
        <v>2023</v>
      </c>
      <c r="D61">
        <v>45</v>
      </c>
      <c r="G61" s="15">
        <v>45</v>
      </c>
      <c r="H61" s="20" t="s">
        <v>72</v>
      </c>
      <c r="I61" s="23">
        <v>60</v>
      </c>
      <c r="J61" s="23" t="s">
        <v>25</v>
      </c>
      <c r="K61" s="15"/>
      <c r="L61" s="7"/>
      <c r="M61" s="2"/>
      <c r="N61" s="2"/>
      <c r="O61" s="29">
        <f>(IF(AND(J61&gt;0,J61&lt;=I61),J61,I61)*(L61-M61+N61))</f>
        <v>0</v>
      </c>
      <c r="P61" s="12"/>
      <c r="Q61" s="2"/>
      <c r="R61" s="2"/>
    </row>
    <row r="62" spans="1:18" ht="168.75">
      <c r="A62">
        <v>13</v>
      </c>
      <c r="B62">
        <v>52</v>
      </c>
      <c r="C62">
        <v>2023</v>
      </c>
      <c r="D62">
        <v>46</v>
      </c>
      <c r="G62" s="15">
        <v>46</v>
      </c>
      <c r="H62" s="20" t="s">
        <v>73</v>
      </c>
      <c r="I62" s="23">
        <v>6</v>
      </c>
      <c r="J62" s="23" t="s">
        <v>25</v>
      </c>
      <c r="K62" s="15"/>
      <c r="L62" s="7"/>
      <c r="M62" s="2"/>
      <c r="N62" s="2"/>
      <c r="O62" s="29">
        <f>(IF(AND(J62&gt;0,J62&lt;=I62),J62,I62)*(L62-M62+N62))</f>
        <v>0</v>
      </c>
      <c r="P62" s="12"/>
      <c r="Q62" s="2"/>
      <c r="R62" s="2"/>
    </row>
    <row r="63" spans="1:18" ht="67.5">
      <c r="A63">
        <v>13</v>
      </c>
      <c r="B63">
        <v>52</v>
      </c>
      <c r="C63">
        <v>2023</v>
      </c>
      <c r="D63">
        <v>47</v>
      </c>
      <c r="G63" s="15">
        <v>47</v>
      </c>
      <c r="H63" s="20" t="s">
        <v>74</v>
      </c>
      <c r="I63" s="23">
        <v>15</v>
      </c>
      <c r="J63" s="23" t="s">
        <v>30</v>
      </c>
      <c r="K63" s="15"/>
      <c r="L63" s="7"/>
      <c r="M63" s="2"/>
      <c r="N63" s="2"/>
      <c r="O63" s="29">
        <f>(IF(AND(J63&gt;0,J63&lt;=I63),J63,I63)*(L63-M63+N63))</f>
        <v>0</v>
      </c>
      <c r="P63" s="12"/>
      <c r="Q63" s="2"/>
      <c r="R63" s="2"/>
    </row>
    <row r="64" spans="1:18" ht="67.5">
      <c r="A64">
        <v>13</v>
      </c>
      <c r="B64">
        <v>52</v>
      </c>
      <c r="C64">
        <v>2023</v>
      </c>
      <c r="D64">
        <v>48</v>
      </c>
      <c r="G64" s="15">
        <v>48</v>
      </c>
      <c r="H64" s="20" t="s">
        <v>75</v>
      </c>
      <c r="I64" s="23">
        <v>15</v>
      </c>
      <c r="J64" s="23" t="s">
        <v>30</v>
      </c>
      <c r="K64" s="15"/>
      <c r="L64" s="7"/>
      <c r="M64" s="2"/>
      <c r="N64" s="2"/>
      <c r="O64" s="29">
        <f>(IF(AND(J64&gt;0,J64&lt;=I64),J64,I64)*(L64-M64+N64))</f>
        <v>0</v>
      </c>
      <c r="P64" s="12"/>
      <c r="Q64" s="2"/>
      <c r="R64" s="2"/>
    </row>
    <row r="65" spans="1:18" ht="90">
      <c r="A65">
        <v>13</v>
      </c>
      <c r="B65">
        <v>52</v>
      </c>
      <c r="C65">
        <v>2023</v>
      </c>
      <c r="D65">
        <v>49</v>
      </c>
      <c r="G65" s="15">
        <v>49</v>
      </c>
      <c r="H65" s="20" t="s">
        <v>76</v>
      </c>
      <c r="I65" s="23">
        <v>20</v>
      </c>
      <c r="J65" s="23" t="s">
        <v>37</v>
      </c>
      <c r="K65" s="15"/>
      <c r="L65" s="7"/>
      <c r="M65" s="2"/>
      <c r="N65" s="2"/>
      <c r="O65" s="29">
        <f>(IF(AND(J65&gt;0,J65&lt;=I65),J65,I65)*(L65-M65+N65))</f>
        <v>0</v>
      </c>
      <c r="P65" s="12"/>
      <c r="Q65" s="2"/>
      <c r="R65" s="2"/>
    </row>
    <row r="66" spans="1:18" ht="90">
      <c r="A66">
        <v>13</v>
      </c>
      <c r="B66">
        <v>52</v>
      </c>
      <c r="C66">
        <v>2023</v>
      </c>
      <c r="D66">
        <v>50</v>
      </c>
      <c r="G66" s="15">
        <v>50</v>
      </c>
      <c r="H66" s="20" t="s">
        <v>77</v>
      </c>
      <c r="I66" s="23">
        <v>100</v>
      </c>
      <c r="J66" s="23" t="s">
        <v>37</v>
      </c>
      <c r="K66" s="15"/>
      <c r="L66" s="7"/>
      <c r="M66" s="2"/>
      <c r="N66" s="2"/>
      <c r="O66" s="29">
        <f>(IF(AND(J66&gt;0,J66&lt;=I66),J66,I66)*(L66-M66+N66))</f>
        <v>0</v>
      </c>
      <c r="P66" s="12"/>
      <c r="Q66" s="2"/>
      <c r="R66" s="2"/>
    </row>
    <row r="67" spans="1:18" ht="123.75">
      <c r="A67">
        <v>13</v>
      </c>
      <c r="B67">
        <v>52</v>
      </c>
      <c r="C67">
        <v>2023</v>
      </c>
      <c r="D67">
        <v>51</v>
      </c>
      <c r="G67" s="15">
        <v>51</v>
      </c>
      <c r="H67" s="20" t="s">
        <v>78</v>
      </c>
      <c r="I67" s="23">
        <v>8</v>
      </c>
      <c r="J67" s="23" t="s">
        <v>23</v>
      </c>
      <c r="K67" s="15"/>
      <c r="L67" s="7"/>
      <c r="M67" s="2"/>
      <c r="N67" s="2"/>
      <c r="O67" s="29">
        <f>(IF(AND(J67&gt;0,J67&lt;=I67),J67,I67)*(L67-M67+N67))</f>
        <v>0</v>
      </c>
      <c r="P67" s="12"/>
      <c r="Q67" s="2"/>
      <c r="R67" s="2"/>
    </row>
    <row r="68" spans="1:18" ht="67.5">
      <c r="A68">
        <v>13</v>
      </c>
      <c r="B68">
        <v>52</v>
      </c>
      <c r="C68">
        <v>2023</v>
      </c>
      <c r="D68">
        <v>52</v>
      </c>
      <c r="G68" s="15">
        <v>52</v>
      </c>
      <c r="H68" s="20" t="s">
        <v>79</v>
      </c>
      <c r="I68" s="23">
        <v>10</v>
      </c>
      <c r="J68" s="23" t="s">
        <v>23</v>
      </c>
      <c r="K68" s="15"/>
      <c r="L68" s="7"/>
      <c r="M68" s="2"/>
      <c r="N68" s="2"/>
      <c r="O68" s="29">
        <f>(IF(AND(J68&gt;0,J68&lt;=I68),J68,I68)*(L68-M68+N68))</f>
        <v>0</v>
      </c>
      <c r="P68" s="12"/>
      <c r="Q68" s="2"/>
      <c r="R68" s="2"/>
    </row>
    <row r="69" spans="1:18" ht="78.75">
      <c r="A69">
        <v>13</v>
      </c>
      <c r="B69">
        <v>52</v>
      </c>
      <c r="C69">
        <v>2023</v>
      </c>
      <c r="D69">
        <v>53</v>
      </c>
      <c r="G69" s="15">
        <v>53</v>
      </c>
      <c r="H69" s="20" t="s">
        <v>80</v>
      </c>
      <c r="I69" s="23">
        <v>100</v>
      </c>
      <c r="J69" s="23" t="s">
        <v>81</v>
      </c>
      <c r="K69" s="15"/>
      <c r="L69" s="7"/>
      <c r="M69" s="2"/>
      <c r="N69" s="2"/>
      <c r="O69" s="29">
        <f>(IF(AND(J69&gt;0,J69&lt;=I69),J69,I69)*(L69-M69+N69))</f>
        <v>0</v>
      </c>
      <c r="P69" s="12"/>
      <c r="Q69" s="2"/>
      <c r="R69" s="2"/>
    </row>
    <row r="70" spans="1:18" ht="101.25">
      <c r="A70">
        <v>13</v>
      </c>
      <c r="B70">
        <v>52</v>
      </c>
      <c r="C70">
        <v>2023</v>
      </c>
      <c r="D70">
        <v>54</v>
      </c>
      <c r="G70" s="15">
        <v>54</v>
      </c>
      <c r="H70" s="20" t="s">
        <v>82</v>
      </c>
      <c r="I70" s="23">
        <v>4</v>
      </c>
      <c r="J70" s="23" t="s">
        <v>25</v>
      </c>
      <c r="K70" s="15"/>
      <c r="L70" s="7"/>
      <c r="M70" s="2"/>
      <c r="N70" s="2"/>
      <c r="O70" s="29">
        <f>(IF(AND(J70&gt;0,J70&lt;=I70),J70,I70)*(L70-M70+N70))</f>
        <v>0</v>
      </c>
      <c r="P70" s="12"/>
      <c r="Q70" s="2"/>
      <c r="R70" s="2"/>
    </row>
    <row r="71" spans="1:18" ht="112.5">
      <c r="A71">
        <v>13</v>
      </c>
      <c r="B71">
        <v>52</v>
      </c>
      <c r="C71">
        <v>2023</v>
      </c>
      <c r="D71">
        <v>55</v>
      </c>
      <c r="G71" s="15">
        <v>55</v>
      </c>
      <c r="H71" s="20" t="s">
        <v>83</v>
      </c>
      <c r="I71" s="23">
        <v>15</v>
      </c>
      <c r="J71" s="23" t="s">
        <v>25</v>
      </c>
      <c r="K71" s="15"/>
      <c r="L71" s="7"/>
      <c r="M71" s="2"/>
      <c r="N71" s="2"/>
      <c r="O71" s="29">
        <f>(IF(AND(J71&gt;0,J71&lt;=I71),J71,I71)*(L71-M71+N71))</f>
        <v>0</v>
      </c>
      <c r="P71" s="12"/>
      <c r="Q71" s="2"/>
      <c r="R71" s="2"/>
    </row>
    <row r="72" spans="1:18" ht="123.75">
      <c r="A72">
        <v>13</v>
      </c>
      <c r="B72">
        <v>52</v>
      </c>
      <c r="C72">
        <v>2023</v>
      </c>
      <c r="D72">
        <v>56</v>
      </c>
      <c r="G72" s="15">
        <v>56</v>
      </c>
      <c r="H72" s="20" t="s">
        <v>84</v>
      </c>
      <c r="I72" s="23">
        <v>40</v>
      </c>
      <c r="J72" s="23" t="s">
        <v>37</v>
      </c>
      <c r="K72" s="15"/>
      <c r="L72" s="7"/>
      <c r="M72" s="2"/>
      <c r="N72" s="2"/>
      <c r="O72" s="29">
        <f>(IF(AND(J72&gt;0,J72&lt;=I72),J72,I72)*(L72-M72+N72))</f>
        <v>0</v>
      </c>
      <c r="P72" s="12"/>
      <c r="Q72" s="2"/>
      <c r="R72" s="2"/>
    </row>
    <row r="73" spans="1:18" ht="90">
      <c r="A73">
        <v>13</v>
      </c>
      <c r="B73">
        <v>52</v>
      </c>
      <c r="C73">
        <v>2023</v>
      </c>
      <c r="D73">
        <v>57</v>
      </c>
      <c r="G73" s="15">
        <v>57</v>
      </c>
      <c r="H73" s="20" t="s">
        <v>85</v>
      </c>
      <c r="I73" s="23">
        <v>20</v>
      </c>
      <c r="J73" s="23" t="s">
        <v>37</v>
      </c>
      <c r="K73" s="15"/>
      <c r="L73" s="7"/>
      <c r="M73" s="2"/>
      <c r="N73" s="2"/>
      <c r="O73" s="29">
        <f>(IF(AND(J73&gt;0,J73&lt;=I73),J73,I73)*(L73-M73+N73))</f>
        <v>0</v>
      </c>
      <c r="P73" s="12"/>
      <c r="Q73" s="2"/>
      <c r="R73" s="2"/>
    </row>
    <row r="74" spans="1:18" ht="67.5">
      <c r="A74">
        <v>13</v>
      </c>
      <c r="B74">
        <v>52</v>
      </c>
      <c r="C74">
        <v>2023</v>
      </c>
      <c r="D74">
        <v>58</v>
      </c>
      <c r="G74" s="15">
        <v>58</v>
      </c>
      <c r="H74" s="20" t="s">
        <v>86</v>
      </c>
      <c r="I74" s="23">
        <v>20</v>
      </c>
      <c r="J74" s="23" t="s">
        <v>30</v>
      </c>
      <c r="K74" s="15"/>
      <c r="L74" s="7"/>
      <c r="M74" s="2"/>
      <c r="N74" s="2"/>
      <c r="O74" s="29">
        <f>(IF(AND(J74&gt;0,J74&lt;=I74),J74,I74)*(L74-M74+N74))</f>
        <v>0</v>
      </c>
      <c r="P74" s="12"/>
      <c r="Q74" s="2"/>
      <c r="R74" s="2"/>
    </row>
    <row r="75" spans="1:18" ht="78.75">
      <c r="A75">
        <v>13</v>
      </c>
      <c r="B75">
        <v>52</v>
      </c>
      <c r="C75">
        <v>2023</v>
      </c>
      <c r="D75">
        <v>59</v>
      </c>
      <c r="G75" s="15">
        <v>59</v>
      </c>
      <c r="H75" s="20" t="s">
        <v>87</v>
      </c>
      <c r="I75" s="23">
        <v>20</v>
      </c>
      <c r="J75" s="23" t="s">
        <v>25</v>
      </c>
      <c r="K75" s="15"/>
      <c r="L75" s="7"/>
      <c r="M75" s="2"/>
      <c r="N75" s="2"/>
      <c r="O75" s="29">
        <f>(IF(AND(J75&gt;0,J75&lt;=I75),J75,I75)*(L75-M75+N75))</f>
        <v>0</v>
      </c>
      <c r="P75" s="12"/>
      <c r="Q75" s="2"/>
      <c r="R75" s="2"/>
    </row>
    <row r="76" spans="1:18" ht="78.75">
      <c r="A76">
        <v>13</v>
      </c>
      <c r="B76">
        <v>52</v>
      </c>
      <c r="C76">
        <v>2023</v>
      </c>
      <c r="D76">
        <v>60</v>
      </c>
      <c r="G76" s="15">
        <v>60</v>
      </c>
      <c r="H76" s="20" t="s">
        <v>88</v>
      </c>
      <c r="I76" s="23">
        <v>100</v>
      </c>
      <c r="J76" s="23" t="s">
        <v>25</v>
      </c>
      <c r="K76" s="15"/>
      <c r="L76" s="7"/>
      <c r="M76" s="2"/>
      <c r="N76" s="2"/>
      <c r="O76" s="29">
        <f>(IF(AND(J76&gt;0,J76&lt;=I76),J76,I76)*(L76-M76+N76))</f>
        <v>0</v>
      </c>
      <c r="P76" s="12"/>
      <c r="Q76" s="2"/>
      <c r="R76" s="2"/>
    </row>
    <row r="77" spans="1:18" ht="67.5">
      <c r="A77">
        <v>13</v>
      </c>
      <c r="B77">
        <v>52</v>
      </c>
      <c r="C77">
        <v>2023</v>
      </c>
      <c r="D77">
        <v>61</v>
      </c>
      <c r="G77" s="15">
        <v>61</v>
      </c>
      <c r="H77" s="20" t="s">
        <v>89</v>
      </c>
      <c r="I77" s="23">
        <v>10</v>
      </c>
      <c r="J77" s="23" t="s">
        <v>37</v>
      </c>
      <c r="K77" s="15"/>
      <c r="L77" s="7"/>
      <c r="M77" s="2"/>
      <c r="N77" s="2"/>
      <c r="O77" s="29">
        <f>(IF(AND(J77&gt;0,J77&lt;=I77),J77,I77)*(L77-M77+N77))</f>
        <v>0</v>
      </c>
      <c r="P77" s="12"/>
      <c r="Q77" s="2"/>
      <c r="R77" s="2"/>
    </row>
    <row r="78" spans="1:18" ht="67.5">
      <c r="A78">
        <v>13</v>
      </c>
      <c r="B78">
        <v>52</v>
      </c>
      <c r="C78">
        <v>2023</v>
      </c>
      <c r="D78">
        <v>62</v>
      </c>
      <c r="G78" s="15">
        <v>62</v>
      </c>
      <c r="H78" s="20" t="s">
        <v>90</v>
      </c>
      <c r="I78" s="23">
        <v>1</v>
      </c>
      <c r="J78" s="23" t="s">
        <v>25</v>
      </c>
      <c r="K78" s="15"/>
      <c r="L78" s="7"/>
      <c r="M78" s="2"/>
      <c r="N78" s="2"/>
      <c r="O78" s="29">
        <f>(IF(AND(J78&gt;0,J78&lt;=I78),J78,I78)*(L78-M78+N78))</f>
        <v>0</v>
      </c>
      <c r="P78" s="12"/>
      <c r="Q78" s="2"/>
      <c r="R78" s="2"/>
    </row>
    <row r="79" spans="1:18" ht="90">
      <c r="A79">
        <v>13</v>
      </c>
      <c r="B79">
        <v>52</v>
      </c>
      <c r="C79">
        <v>2023</v>
      </c>
      <c r="D79">
        <v>63</v>
      </c>
      <c r="G79" s="15">
        <v>63</v>
      </c>
      <c r="H79" s="20" t="s">
        <v>91</v>
      </c>
      <c r="I79" s="23">
        <v>20</v>
      </c>
      <c r="J79" s="23" t="s">
        <v>27</v>
      </c>
      <c r="K79" s="15"/>
      <c r="L79" s="7"/>
      <c r="M79" s="2"/>
      <c r="N79" s="2"/>
      <c r="O79" s="29">
        <f>(IF(AND(J79&gt;0,J79&lt;=I79),J79,I79)*(L79-M79+N79))</f>
        <v>0</v>
      </c>
      <c r="P79" s="12"/>
      <c r="Q79" s="2"/>
      <c r="R79" s="2"/>
    </row>
    <row r="80" spans="1:18" ht="67.5">
      <c r="A80">
        <v>13</v>
      </c>
      <c r="B80">
        <v>52</v>
      </c>
      <c r="C80">
        <v>2023</v>
      </c>
      <c r="D80">
        <v>64</v>
      </c>
      <c r="G80" s="15">
        <v>64</v>
      </c>
      <c r="H80" s="20" t="s">
        <v>92</v>
      </c>
      <c r="I80" s="23">
        <v>15</v>
      </c>
      <c r="J80" s="23" t="s">
        <v>30</v>
      </c>
      <c r="K80" s="15"/>
      <c r="L80" s="7"/>
      <c r="M80" s="2"/>
      <c r="N80" s="2"/>
      <c r="O80" s="29">
        <f>(IF(AND(J80&gt;0,J80&lt;=I80),J80,I80)*(L80-M80+N80))</f>
        <v>0</v>
      </c>
      <c r="P80" s="12"/>
      <c r="Q80" s="2"/>
      <c r="R80" s="2"/>
    </row>
    <row r="81" spans="1:18" ht="202.5">
      <c r="A81">
        <v>13</v>
      </c>
      <c r="B81">
        <v>52</v>
      </c>
      <c r="C81">
        <v>2023</v>
      </c>
      <c r="D81">
        <v>65</v>
      </c>
      <c r="G81" s="15">
        <v>65</v>
      </c>
      <c r="H81" s="20" t="s">
        <v>93</v>
      </c>
      <c r="I81" s="23">
        <v>60</v>
      </c>
      <c r="J81" s="23" t="s">
        <v>37</v>
      </c>
      <c r="K81" s="15"/>
      <c r="L81" s="7"/>
      <c r="M81" s="2"/>
      <c r="N81" s="2"/>
      <c r="O81" s="29">
        <f>(IF(AND(J81&gt;0,J81&lt;=I81),J81,I81)*(L81-M81+N81))</f>
        <v>0</v>
      </c>
      <c r="P81" s="12"/>
      <c r="Q81" s="2"/>
      <c r="R81" s="2"/>
    </row>
    <row r="82" spans="1:18" ht="112.5">
      <c r="A82">
        <v>13</v>
      </c>
      <c r="B82">
        <v>52</v>
      </c>
      <c r="C82">
        <v>2023</v>
      </c>
      <c r="D82">
        <v>66</v>
      </c>
      <c r="G82" s="15">
        <v>66</v>
      </c>
      <c r="H82" s="20" t="s">
        <v>94</v>
      </c>
      <c r="I82" s="23">
        <v>60</v>
      </c>
      <c r="J82" s="23" t="s">
        <v>37</v>
      </c>
      <c r="K82" s="15"/>
      <c r="L82" s="7"/>
      <c r="M82" s="2"/>
      <c r="N82" s="2"/>
      <c r="O82" s="29">
        <f>(IF(AND(J82&gt;0,J82&lt;=I82),J82,I82)*(L82-M82+N82))</f>
        <v>0</v>
      </c>
      <c r="P82" s="12"/>
      <c r="Q82" s="2"/>
      <c r="R82" s="2"/>
    </row>
    <row r="83" spans="1:18" ht="90">
      <c r="A83">
        <v>13</v>
      </c>
      <c r="B83">
        <v>52</v>
      </c>
      <c r="C83">
        <v>2023</v>
      </c>
      <c r="D83">
        <v>67</v>
      </c>
      <c r="G83" s="15">
        <v>67</v>
      </c>
      <c r="H83" s="20" t="s">
        <v>95</v>
      </c>
      <c r="I83" s="23">
        <v>40</v>
      </c>
      <c r="J83" s="23" t="s">
        <v>37</v>
      </c>
      <c r="K83" s="15"/>
      <c r="L83" s="7"/>
      <c r="M83" s="2"/>
      <c r="N83" s="2"/>
      <c r="O83" s="29">
        <f>(IF(AND(J83&gt;0,J83&lt;=I83),J83,I83)*(L83-M83+N83))</f>
        <v>0</v>
      </c>
      <c r="P83" s="12"/>
      <c r="Q83" s="2"/>
      <c r="R83" s="2"/>
    </row>
    <row r="84" spans="1:18" ht="101.25">
      <c r="A84">
        <v>13</v>
      </c>
      <c r="B84">
        <v>52</v>
      </c>
      <c r="C84">
        <v>2023</v>
      </c>
      <c r="D84">
        <v>68</v>
      </c>
      <c r="G84" s="15">
        <v>68</v>
      </c>
      <c r="H84" s="20" t="s">
        <v>96</v>
      </c>
      <c r="I84" s="23">
        <v>20</v>
      </c>
      <c r="J84" s="23" t="s">
        <v>52</v>
      </c>
      <c r="K84" s="15"/>
      <c r="L84" s="7"/>
      <c r="M84" s="2"/>
      <c r="N84" s="2"/>
      <c r="O84" s="29">
        <f>(IF(AND(J84&gt;0,J84&lt;=I84),J84,I84)*(L84-M84+N84))</f>
        <v>0</v>
      </c>
      <c r="P84" s="12"/>
      <c r="Q84" s="2"/>
      <c r="R84" s="2"/>
    </row>
    <row r="85" spans="1:18" ht="112.5">
      <c r="A85">
        <v>13</v>
      </c>
      <c r="B85">
        <v>52</v>
      </c>
      <c r="C85">
        <v>2023</v>
      </c>
      <c r="D85">
        <v>69</v>
      </c>
      <c r="G85" s="15">
        <v>69</v>
      </c>
      <c r="H85" s="20" t="s">
        <v>97</v>
      </c>
      <c r="I85" s="23">
        <v>100</v>
      </c>
      <c r="J85" s="23" t="s">
        <v>30</v>
      </c>
      <c r="K85" s="15"/>
      <c r="L85" s="7"/>
      <c r="M85" s="2"/>
      <c r="N85" s="2"/>
      <c r="O85" s="29">
        <f>(IF(AND(J85&gt;0,J85&lt;=I85),J85,I85)*(L85-M85+N85))</f>
        <v>0</v>
      </c>
      <c r="P85" s="12"/>
      <c r="Q85" s="2"/>
      <c r="R85" s="2"/>
    </row>
    <row r="86" spans="1:18" ht="123.75">
      <c r="A86">
        <v>13</v>
      </c>
      <c r="B86">
        <v>52</v>
      </c>
      <c r="C86">
        <v>2023</v>
      </c>
      <c r="D86">
        <v>70</v>
      </c>
      <c r="G86" s="15">
        <v>70</v>
      </c>
      <c r="H86" s="20" t="s">
        <v>98</v>
      </c>
      <c r="I86" s="23">
        <v>6</v>
      </c>
      <c r="J86" s="23" t="s">
        <v>37</v>
      </c>
      <c r="K86" s="15"/>
      <c r="L86" s="7"/>
      <c r="M86" s="2"/>
      <c r="N86" s="2"/>
      <c r="O86" s="29">
        <f>(IF(AND(J86&gt;0,J86&lt;=I86),J86,I86)*(L86-M86+N86))</f>
        <v>0</v>
      </c>
      <c r="P86" s="12"/>
      <c r="Q86" s="2"/>
      <c r="R86" s="2"/>
    </row>
    <row r="87" spans="1:18" ht="135">
      <c r="A87">
        <v>13</v>
      </c>
      <c r="B87">
        <v>52</v>
      </c>
      <c r="C87">
        <v>2023</v>
      </c>
      <c r="D87">
        <v>71</v>
      </c>
      <c r="G87" s="15">
        <v>71</v>
      </c>
      <c r="H87" s="20" t="s">
        <v>99</v>
      </c>
      <c r="I87" s="23">
        <v>20</v>
      </c>
      <c r="J87" s="23" t="s">
        <v>25</v>
      </c>
      <c r="K87" s="15"/>
      <c r="L87" s="7"/>
      <c r="M87" s="2"/>
      <c r="N87" s="2"/>
      <c r="O87" s="29">
        <f>(IF(AND(J87&gt;0,J87&lt;=I87),J87,I87)*(L87-M87+N87))</f>
        <v>0</v>
      </c>
      <c r="P87" s="12"/>
      <c r="Q87" s="2"/>
      <c r="R87" s="2"/>
    </row>
    <row r="88" spans="1:18" ht="101.25">
      <c r="A88">
        <v>13</v>
      </c>
      <c r="B88">
        <v>52</v>
      </c>
      <c r="C88">
        <v>2023</v>
      </c>
      <c r="D88">
        <v>72</v>
      </c>
      <c r="G88" s="15">
        <v>72</v>
      </c>
      <c r="H88" s="20" t="s">
        <v>100</v>
      </c>
      <c r="I88" s="23">
        <v>100</v>
      </c>
      <c r="J88" s="23" t="s">
        <v>25</v>
      </c>
      <c r="K88" s="15"/>
      <c r="L88" s="7"/>
      <c r="M88" s="2"/>
      <c r="N88" s="2"/>
      <c r="O88" s="29">
        <f>(IF(AND(J88&gt;0,J88&lt;=I88),J88,I88)*(L88-M88+N88))</f>
        <v>0</v>
      </c>
      <c r="P88" s="12"/>
      <c r="Q88" s="2"/>
      <c r="R88" s="2"/>
    </row>
    <row r="89" spans="1:18" ht="101.25">
      <c r="A89">
        <v>13</v>
      </c>
      <c r="B89">
        <v>52</v>
      </c>
      <c r="C89">
        <v>2023</v>
      </c>
      <c r="D89">
        <v>73</v>
      </c>
      <c r="G89" s="15">
        <v>73</v>
      </c>
      <c r="H89" s="20" t="s">
        <v>101</v>
      </c>
      <c r="I89" s="23">
        <v>20</v>
      </c>
      <c r="J89" s="23" t="s">
        <v>30</v>
      </c>
      <c r="K89" s="15"/>
      <c r="L89" s="7"/>
      <c r="M89" s="2"/>
      <c r="N89" s="2"/>
      <c r="O89" s="29">
        <f>(IF(AND(J89&gt;0,J89&lt;=I89),J89,I89)*(L89-M89+N89))</f>
        <v>0</v>
      </c>
      <c r="P89" s="12"/>
      <c r="Q89" s="2"/>
      <c r="R89" s="2"/>
    </row>
    <row r="90" spans="1:18" ht="191.25">
      <c r="A90">
        <v>13</v>
      </c>
      <c r="B90">
        <v>52</v>
      </c>
      <c r="C90">
        <v>2023</v>
      </c>
      <c r="D90">
        <v>74</v>
      </c>
      <c r="G90" s="15">
        <v>74</v>
      </c>
      <c r="H90" s="20" t="s">
        <v>102</v>
      </c>
      <c r="I90" s="23">
        <v>100</v>
      </c>
      <c r="J90" s="23" t="s">
        <v>37</v>
      </c>
      <c r="K90" s="15"/>
      <c r="L90" s="7"/>
      <c r="M90" s="2"/>
      <c r="N90" s="2"/>
      <c r="O90" s="29">
        <f>(IF(AND(J90&gt;0,J90&lt;=I90),J90,I90)*(L90-M90+N90))</f>
        <v>0</v>
      </c>
      <c r="P90" s="12"/>
      <c r="Q90" s="2"/>
      <c r="R90" s="2"/>
    </row>
    <row r="91" spans="1:18" ht="101.25">
      <c r="A91">
        <v>13</v>
      </c>
      <c r="B91">
        <v>52</v>
      </c>
      <c r="C91">
        <v>2023</v>
      </c>
      <c r="D91">
        <v>75</v>
      </c>
      <c r="G91" s="15">
        <v>75</v>
      </c>
      <c r="H91" s="20" t="s">
        <v>103</v>
      </c>
      <c r="I91" s="23">
        <v>100</v>
      </c>
      <c r="J91" s="23" t="s">
        <v>37</v>
      </c>
      <c r="K91" s="15"/>
      <c r="L91" s="7"/>
      <c r="M91" s="2"/>
      <c r="N91" s="2"/>
      <c r="O91" s="29">
        <f>(IF(AND(J91&gt;0,J91&lt;=I91),J91,I91)*(L91-M91+N91))</f>
        <v>0</v>
      </c>
      <c r="P91" s="12"/>
      <c r="Q91" s="2"/>
      <c r="R91" s="2"/>
    </row>
    <row r="92" spans="1:18" ht="123.75">
      <c r="A92">
        <v>13</v>
      </c>
      <c r="B92">
        <v>52</v>
      </c>
      <c r="C92">
        <v>2023</v>
      </c>
      <c r="D92">
        <v>76</v>
      </c>
      <c r="G92" s="15">
        <v>76</v>
      </c>
      <c r="H92" s="20" t="s">
        <v>104</v>
      </c>
      <c r="I92" s="23">
        <v>300</v>
      </c>
      <c r="J92" s="23" t="s">
        <v>30</v>
      </c>
      <c r="K92" s="15"/>
      <c r="L92" s="7"/>
      <c r="M92" s="2"/>
      <c r="N92" s="2"/>
      <c r="O92" s="29">
        <f>(IF(AND(J92&gt;0,J92&lt;=I92),J92,I92)*(L92-M92+N92))</f>
        <v>0</v>
      </c>
      <c r="P92" s="12"/>
      <c r="Q92" s="2"/>
      <c r="R92" s="2"/>
    </row>
    <row r="93" spans="1:18" ht="90">
      <c r="A93">
        <v>13</v>
      </c>
      <c r="B93">
        <v>52</v>
      </c>
      <c r="C93">
        <v>2023</v>
      </c>
      <c r="D93">
        <v>77</v>
      </c>
      <c r="G93" s="15">
        <v>77</v>
      </c>
      <c r="H93" s="20" t="s">
        <v>105</v>
      </c>
      <c r="I93" s="23">
        <v>300</v>
      </c>
      <c r="J93" s="23" t="s">
        <v>30</v>
      </c>
      <c r="K93" s="15"/>
      <c r="L93" s="7"/>
      <c r="M93" s="2"/>
      <c r="N93" s="2"/>
      <c r="O93" s="29">
        <f>(IF(AND(J93&gt;0,J93&lt;=I93),J93,I93)*(L93-M93+N93))</f>
        <v>0</v>
      </c>
      <c r="P93" s="12"/>
      <c r="Q93" s="2"/>
      <c r="R93" s="2"/>
    </row>
    <row r="94" spans="1:18" ht="123.75">
      <c r="A94">
        <v>13</v>
      </c>
      <c r="B94">
        <v>52</v>
      </c>
      <c r="C94">
        <v>2023</v>
      </c>
      <c r="D94">
        <v>78</v>
      </c>
      <c r="G94" s="15">
        <v>78</v>
      </c>
      <c r="H94" s="20" t="s">
        <v>106</v>
      </c>
      <c r="I94" s="23">
        <v>60</v>
      </c>
      <c r="J94" s="23" t="s">
        <v>30</v>
      </c>
      <c r="K94" s="15"/>
      <c r="L94" s="7"/>
      <c r="M94" s="2"/>
      <c r="N94" s="2"/>
      <c r="O94" s="29">
        <f>(IF(AND(J94&gt;0,J94&lt;=I94),J94,I94)*(L94-M94+N94))</f>
        <v>0</v>
      </c>
      <c r="P94" s="12"/>
      <c r="Q94" s="2"/>
      <c r="R94" s="2"/>
    </row>
    <row r="95" spans="1:18" ht="123.75">
      <c r="A95">
        <v>13</v>
      </c>
      <c r="B95">
        <v>52</v>
      </c>
      <c r="C95">
        <v>2023</v>
      </c>
      <c r="D95">
        <v>79</v>
      </c>
      <c r="G95" s="15">
        <v>79</v>
      </c>
      <c r="H95" s="20" t="s">
        <v>107</v>
      </c>
      <c r="I95" s="23">
        <v>10</v>
      </c>
      <c r="J95" s="23" t="s">
        <v>37</v>
      </c>
      <c r="K95" s="15"/>
      <c r="L95" s="7"/>
      <c r="M95" s="2"/>
      <c r="N95" s="2"/>
      <c r="O95" s="29">
        <f>(IF(AND(J95&gt;0,J95&lt;=I95),J95,I95)*(L95-M95+N95))</f>
        <v>0</v>
      </c>
      <c r="P95" s="12"/>
      <c r="Q95" s="2"/>
      <c r="R95" s="2"/>
    </row>
    <row r="96" spans="1:18" ht="101.25">
      <c r="A96">
        <v>13</v>
      </c>
      <c r="B96">
        <v>52</v>
      </c>
      <c r="C96">
        <v>2023</v>
      </c>
      <c r="D96">
        <v>80</v>
      </c>
      <c r="G96" s="15">
        <v>80</v>
      </c>
      <c r="H96" s="20" t="s">
        <v>108</v>
      </c>
      <c r="I96" s="23">
        <v>50</v>
      </c>
      <c r="J96" s="23" t="s">
        <v>25</v>
      </c>
      <c r="K96" s="15"/>
      <c r="L96" s="7"/>
      <c r="M96" s="2"/>
      <c r="N96" s="2"/>
      <c r="O96" s="29">
        <f>(IF(AND(J96&gt;0,J96&lt;=I96),J96,I96)*(L96-M96+N96))</f>
        <v>0</v>
      </c>
      <c r="P96" s="12"/>
      <c r="Q96" s="2"/>
      <c r="R96" s="2"/>
    </row>
    <row r="97" spans="1:18" ht="135">
      <c r="A97">
        <v>13</v>
      </c>
      <c r="B97">
        <v>52</v>
      </c>
      <c r="C97">
        <v>2023</v>
      </c>
      <c r="D97">
        <v>81</v>
      </c>
      <c r="G97" s="15">
        <v>81</v>
      </c>
      <c r="H97" s="20" t="s">
        <v>109</v>
      </c>
      <c r="I97" s="23">
        <v>50</v>
      </c>
      <c r="J97" s="23" t="s">
        <v>25</v>
      </c>
      <c r="K97" s="15"/>
      <c r="L97" s="7"/>
      <c r="M97" s="2"/>
      <c r="N97" s="2"/>
      <c r="O97" s="29">
        <f>(IF(AND(J97&gt;0,J97&lt;=I97),J97,I97)*(L97-M97+N97))</f>
        <v>0</v>
      </c>
      <c r="P97" s="12"/>
      <c r="Q97" s="2"/>
      <c r="R97" s="2"/>
    </row>
    <row r="98" spans="1:18" ht="90">
      <c r="A98">
        <v>13</v>
      </c>
      <c r="B98">
        <v>52</v>
      </c>
      <c r="C98">
        <v>2023</v>
      </c>
      <c r="D98">
        <v>82</v>
      </c>
      <c r="G98" s="15">
        <v>82</v>
      </c>
      <c r="H98" s="20" t="s">
        <v>110</v>
      </c>
      <c r="I98" s="23">
        <v>40</v>
      </c>
      <c r="J98" s="23" t="s">
        <v>37</v>
      </c>
      <c r="K98" s="15"/>
      <c r="L98" s="7"/>
      <c r="M98" s="2"/>
      <c r="N98" s="2"/>
      <c r="O98" s="29">
        <f>(IF(AND(J98&gt;0,J98&lt;=I98),J98,I98)*(L98-M98+N98))</f>
        <v>0</v>
      </c>
      <c r="P98" s="12"/>
      <c r="Q98" s="2"/>
      <c r="R98" s="2"/>
    </row>
    <row r="99" spans="1:18" ht="157.5">
      <c r="A99">
        <v>13</v>
      </c>
      <c r="B99">
        <v>52</v>
      </c>
      <c r="C99">
        <v>2023</v>
      </c>
      <c r="D99">
        <v>83</v>
      </c>
      <c r="G99" s="15">
        <v>83</v>
      </c>
      <c r="H99" s="20" t="s">
        <v>111</v>
      </c>
      <c r="I99" s="23">
        <v>2</v>
      </c>
      <c r="J99" s="23" t="s">
        <v>23</v>
      </c>
      <c r="K99" s="15"/>
      <c r="L99" s="7"/>
      <c r="M99" s="2"/>
      <c r="N99" s="2"/>
      <c r="O99" s="29">
        <f>(IF(AND(J99&gt;0,J99&lt;=I99),J99,I99)*(L99-M99+N99))</f>
        <v>0</v>
      </c>
      <c r="P99" s="12"/>
      <c r="Q99" s="2"/>
      <c r="R99" s="2"/>
    </row>
    <row r="100" spans="1:18" ht="157.5">
      <c r="A100">
        <v>13</v>
      </c>
      <c r="B100">
        <v>52</v>
      </c>
      <c r="C100">
        <v>2023</v>
      </c>
      <c r="D100">
        <v>84</v>
      </c>
      <c r="G100" s="15">
        <v>84</v>
      </c>
      <c r="H100" s="20" t="s">
        <v>112</v>
      </c>
      <c r="I100" s="23">
        <v>2</v>
      </c>
      <c r="J100" s="23" t="s">
        <v>23</v>
      </c>
      <c r="K100" s="15"/>
      <c r="L100" s="7"/>
      <c r="M100" s="2"/>
      <c r="N100" s="2"/>
      <c r="O100" s="29">
        <f>(IF(AND(J100&gt;0,J100&lt;=I100),J100,I100)*(L100-M100+N100))</f>
        <v>0</v>
      </c>
      <c r="P100" s="12"/>
      <c r="Q100" s="2"/>
      <c r="R100" s="2"/>
    </row>
    <row r="101" spans="1:18" ht="157.5">
      <c r="A101">
        <v>13</v>
      </c>
      <c r="B101">
        <v>52</v>
      </c>
      <c r="C101">
        <v>2023</v>
      </c>
      <c r="D101">
        <v>85</v>
      </c>
      <c r="G101" s="15">
        <v>85</v>
      </c>
      <c r="H101" s="20" t="s">
        <v>113</v>
      </c>
      <c r="I101" s="23">
        <v>20</v>
      </c>
      <c r="J101" s="23" t="s">
        <v>23</v>
      </c>
      <c r="K101" s="15"/>
      <c r="L101" s="7"/>
      <c r="M101" s="2"/>
      <c r="N101" s="2"/>
      <c r="O101" s="29">
        <f>(IF(AND(J101&gt;0,J101&lt;=I101),J101,I101)*(L101-M101+N101))</f>
        <v>0</v>
      </c>
      <c r="P101" s="12"/>
      <c r="Q101" s="2"/>
      <c r="R101" s="2"/>
    </row>
    <row r="102" spans="1:18" ht="135">
      <c r="A102">
        <v>13</v>
      </c>
      <c r="B102">
        <v>52</v>
      </c>
      <c r="C102">
        <v>2023</v>
      </c>
      <c r="D102">
        <v>86</v>
      </c>
      <c r="G102" s="15">
        <v>86</v>
      </c>
      <c r="H102" s="20" t="s">
        <v>114</v>
      </c>
      <c r="I102" s="23">
        <v>10</v>
      </c>
      <c r="J102" s="23" t="s">
        <v>23</v>
      </c>
      <c r="K102" s="15"/>
      <c r="L102" s="7"/>
      <c r="M102" s="2"/>
      <c r="N102" s="2"/>
      <c r="O102" s="29">
        <f>(IF(AND(J102&gt;0,J102&lt;=I102),J102,I102)*(L102-M102+N102))</f>
        <v>0</v>
      </c>
      <c r="P102" s="12"/>
      <c r="Q102" s="2"/>
      <c r="R102" s="2"/>
    </row>
    <row r="103" spans="1:18" ht="123.75">
      <c r="A103">
        <v>13</v>
      </c>
      <c r="B103">
        <v>52</v>
      </c>
      <c r="C103">
        <v>2023</v>
      </c>
      <c r="D103">
        <v>87</v>
      </c>
      <c r="G103" s="15">
        <v>87</v>
      </c>
      <c r="H103" s="20" t="s">
        <v>115</v>
      </c>
      <c r="I103" s="23">
        <v>90</v>
      </c>
      <c r="J103" s="23" t="s">
        <v>30</v>
      </c>
      <c r="K103" s="15"/>
      <c r="L103" s="7"/>
      <c r="M103" s="2"/>
      <c r="N103" s="2"/>
      <c r="O103" s="29">
        <f>(IF(AND(J103&gt;0,J103&lt;=I103),J103,I103)*(L103-M103+N103))</f>
        <v>0</v>
      </c>
      <c r="P103" s="12"/>
      <c r="Q103" s="2"/>
      <c r="R103" s="2"/>
    </row>
    <row r="104" spans="1:18" ht="101.25">
      <c r="A104">
        <v>13</v>
      </c>
      <c r="B104">
        <v>52</v>
      </c>
      <c r="C104">
        <v>2023</v>
      </c>
      <c r="D104">
        <v>88</v>
      </c>
      <c r="G104" s="15">
        <v>88</v>
      </c>
      <c r="H104" s="20" t="s">
        <v>116</v>
      </c>
      <c r="I104" s="23">
        <v>50</v>
      </c>
      <c r="J104" s="23" t="s">
        <v>37</v>
      </c>
      <c r="K104" s="15"/>
      <c r="L104" s="7"/>
      <c r="M104" s="2"/>
      <c r="N104" s="2"/>
      <c r="O104" s="29">
        <f>(IF(AND(J104&gt;0,J104&lt;=I104),J104,I104)*(L104-M104+N104))</f>
        <v>0</v>
      </c>
      <c r="P104" s="12"/>
      <c r="Q104" s="2"/>
      <c r="R104" s="2"/>
    </row>
    <row r="105" spans="1:18" ht="101.25">
      <c r="A105">
        <v>13</v>
      </c>
      <c r="B105">
        <v>52</v>
      </c>
      <c r="C105">
        <v>2023</v>
      </c>
      <c r="D105">
        <v>89</v>
      </c>
      <c r="G105" s="15">
        <v>89</v>
      </c>
      <c r="H105" s="20" t="s">
        <v>117</v>
      </c>
      <c r="I105" s="23">
        <v>10</v>
      </c>
      <c r="J105" s="23" t="s">
        <v>37</v>
      </c>
      <c r="K105" s="15"/>
      <c r="L105" s="7"/>
      <c r="M105" s="2"/>
      <c r="N105" s="2"/>
      <c r="O105" s="29">
        <f>(IF(AND(J105&gt;0,J105&lt;=I105),J105,I105)*(L105-M105+N105))</f>
        <v>0</v>
      </c>
      <c r="P105" s="12"/>
      <c r="Q105" s="2"/>
      <c r="R105" s="2"/>
    </row>
    <row r="106" spans="1:18" ht="123.75">
      <c r="A106">
        <v>13</v>
      </c>
      <c r="B106">
        <v>52</v>
      </c>
      <c r="C106">
        <v>2023</v>
      </c>
      <c r="D106">
        <v>90</v>
      </c>
      <c r="G106" s="15">
        <v>90</v>
      </c>
      <c r="H106" s="20" t="s">
        <v>118</v>
      </c>
      <c r="I106" s="23">
        <v>20</v>
      </c>
      <c r="J106" s="23" t="s">
        <v>37</v>
      </c>
      <c r="K106" s="15"/>
      <c r="L106" s="7"/>
      <c r="M106" s="2"/>
      <c r="N106" s="2"/>
      <c r="O106" s="29">
        <f>(IF(AND(J106&gt;0,J106&lt;=I106),J106,I106)*(L106-M106+N106))</f>
        <v>0</v>
      </c>
      <c r="P106" s="12"/>
      <c r="Q106" s="2"/>
      <c r="R106" s="2"/>
    </row>
    <row r="107" spans="1:18" ht="146.25">
      <c r="A107">
        <v>13</v>
      </c>
      <c r="B107">
        <v>52</v>
      </c>
      <c r="C107">
        <v>2023</v>
      </c>
      <c r="D107">
        <v>91</v>
      </c>
      <c r="G107" s="15">
        <v>91</v>
      </c>
      <c r="H107" s="20" t="s">
        <v>119</v>
      </c>
      <c r="I107" s="23">
        <v>20</v>
      </c>
      <c r="J107" s="23" t="s">
        <v>37</v>
      </c>
      <c r="K107" s="15"/>
      <c r="L107" s="7"/>
      <c r="M107" s="2"/>
      <c r="N107" s="2"/>
      <c r="O107" s="29">
        <f>(IF(AND(J107&gt;0,J107&lt;=I107),J107,I107)*(L107-M107+N107))</f>
        <v>0</v>
      </c>
      <c r="P107" s="12"/>
      <c r="Q107" s="2"/>
      <c r="R107" s="2"/>
    </row>
    <row r="108" spans="1:18" ht="247.5">
      <c r="A108">
        <v>13</v>
      </c>
      <c r="B108">
        <v>52</v>
      </c>
      <c r="C108">
        <v>2023</v>
      </c>
      <c r="D108">
        <v>92</v>
      </c>
      <c r="G108" s="15">
        <v>92</v>
      </c>
      <c r="H108" s="20" t="s">
        <v>120</v>
      </c>
      <c r="I108" s="23">
        <v>10</v>
      </c>
      <c r="J108" s="23" t="s">
        <v>25</v>
      </c>
      <c r="K108" s="15"/>
      <c r="L108" s="7"/>
      <c r="M108" s="2"/>
      <c r="N108" s="2"/>
      <c r="O108" s="29">
        <f>(IF(AND(J108&gt;0,J108&lt;=I108),J108,I108)*(L108-M108+N108))</f>
        <v>0</v>
      </c>
      <c r="P108" s="12"/>
      <c r="Q108" s="2"/>
      <c r="R108" s="2"/>
    </row>
    <row r="109" spans="1:18" ht="67.5">
      <c r="A109">
        <v>13</v>
      </c>
      <c r="B109">
        <v>52</v>
      </c>
      <c r="C109">
        <v>2023</v>
      </c>
      <c r="D109">
        <v>93</v>
      </c>
      <c r="G109" s="15">
        <v>93</v>
      </c>
      <c r="H109" s="20" t="s">
        <v>121</v>
      </c>
      <c r="I109" s="23">
        <v>500</v>
      </c>
      <c r="J109" s="23" t="s">
        <v>37</v>
      </c>
      <c r="K109" s="15"/>
      <c r="L109" s="7"/>
      <c r="M109" s="2"/>
      <c r="N109" s="2"/>
      <c r="O109" s="29">
        <f>(IF(AND(J109&gt;0,J109&lt;=I109),J109,I109)*(L109-M109+N109))</f>
        <v>0</v>
      </c>
      <c r="P109" s="12"/>
      <c r="Q109" s="2"/>
      <c r="R109" s="2"/>
    </row>
    <row r="110" spans="1:18" ht="135">
      <c r="A110">
        <v>13</v>
      </c>
      <c r="B110">
        <v>52</v>
      </c>
      <c r="C110">
        <v>2023</v>
      </c>
      <c r="D110">
        <v>94</v>
      </c>
      <c r="G110" s="15">
        <v>94</v>
      </c>
      <c r="H110" s="20" t="s">
        <v>122</v>
      </c>
      <c r="I110" s="23">
        <v>40</v>
      </c>
      <c r="J110" s="23" t="s">
        <v>30</v>
      </c>
      <c r="K110" s="15"/>
      <c r="L110" s="7"/>
      <c r="M110" s="2"/>
      <c r="N110" s="2"/>
      <c r="O110" s="29">
        <f>(IF(AND(J110&gt;0,J110&lt;=I110),J110,I110)*(L110-M110+N110))</f>
        <v>0</v>
      </c>
      <c r="P110" s="12"/>
      <c r="Q110" s="2"/>
      <c r="R110" s="2"/>
    </row>
    <row r="111" spans="1:18" ht="123.75">
      <c r="A111">
        <v>13</v>
      </c>
      <c r="B111">
        <v>52</v>
      </c>
      <c r="C111">
        <v>2023</v>
      </c>
      <c r="D111">
        <v>95</v>
      </c>
      <c r="G111" s="15">
        <v>95</v>
      </c>
      <c r="H111" s="20" t="s">
        <v>123</v>
      </c>
      <c r="I111" s="23">
        <v>60</v>
      </c>
      <c r="J111" s="23" t="s">
        <v>30</v>
      </c>
      <c r="K111" s="15"/>
      <c r="L111" s="7"/>
      <c r="M111" s="2"/>
      <c r="N111" s="2"/>
      <c r="O111" s="29">
        <f>(IF(AND(J111&gt;0,J111&lt;=I111),J111,I111)*(L111-M111+N111))</f>
        <v>0</v>
      </c>
      <c r="P111" s="12"/>
      <c r="Q111" s="2"/>
      <c r="R111" s="2"/>
    </row>
    <row r="112" spans="1:18" ht="56.25">
      <c r="A112">
        <v>13</v>
      </c>
      <c r="B112">
        <v>52</v>
      </c>
      <c r="C112">
        <v>2023</v>
      </c>
      <c r="D112">
        <v>96</v>
      </c>
      <c r="G112" s="15">
        <v>96</v>
      </c>
      <c r="H112" s="20" t="s">
        <v>124</v>
      </c>
      <c r="I112" s="23">
        <v>30</v>
      </c>
      <c r="J112" s="23" t="s">
        <v>37</v>
      </c>
      <c r="K112" s="15"/>
      <c r="L112" s="7"/>
      <c r="M112" s="2"/>
      <c r="N112" s="2"/>
      <c r="O112" s="29">
        <f>(IF(AND(J112&gt;0,J112&lt;=I112),J112,I112)*(L112-M112+N112))</f>
        <v>0</v>
      </c>
      <c r="P112" s="12"/>
      <c r="Q112" s="2"/>
      <c r="R112" s="2"/>
    </row>
    <row r="113" spans="1:18" ht="56.25">
      <c r="A113">
        <v>13</v>
      </c>
      <c r="B113">
        <v>52</v>
      </c>
      <c r="C113">
        <v>2023</v>
      </c>
      <c r="D113">
        <v>97</v>
      </c>
      <c r="G113" s="15">
        <v>97</v>
      </c>
      <c r="H113" s="20" t="s">
        <v>125</v>
      </c>
      <c r="I113" s="23">
        <v>30</v>
      </c>
      <c r="J113" s="23" t="s">
        <v>37</v>
      </c>
      <c r="K113" s="15"/>
      <c r="L113" s="7"/>
      <c r="M113" s="2"/>
      <c r="N113" s="2"/>
      <c r="O113" s="29">
        <f>(IF(AND(J113&gt;0,J113&lt;=I113),J113,I113)*(L113-M113+N113))</f>
        <v>0</v>
      </c>
      <c r="P113" s="12"/>
      <c r="Q113" s="2"/>
      <c r="R113" s="2"/>
    </row>
    <row r="114" spans="1:18" ht="56.25">
      <c r="A114">
        <v>13</v>
      </c>
      <c r="B114">
        <v>52</v>
      </c>
      <c r="C114">
        <v>2023</v>
      </c>
      <c r="D114">
        <v>98</v>
      </c>
      <c r="G114" s="15">
        <v>98</v>
      </c>
      <c r="H114" s="20" t="s">
        <v>126</v>
      </c>
      <c r="I114" s="23">
        <v>60</v>
      </c>
      <c r="J114" s="23" t="s">
        <v>37</v>
      </c>
      <c r="K114" s="15"/>
      <c r="L114" s="7"/>
      <c r="M114" s="2"/>
      <c r="N114" s="2"/>
      <c r="O114" s="29">
        <f>(IF(AND(J114&gt;0,J114&lt;=I114),J114,I114)*(L114-M114+N114))</f>
        <v>0</v>
      </c>
      <c r="P114" s="12"/>
      <c r="Q114" s="2"/>
      <c r="R114" s="2"/>
    </row>
    <row r="115" spans="1:18" ht="123.75">
      <c r="A115">
        <v>13</v>
      </c>
      <c r="B115">
        <v>52</v>
      </c>
      <c r="C115">
        <v>2023</v>
      </c>
      <c r="D115">
        <v>99</v>
      </c>
      <c r="G115" s="15">
        <v>99</v>
      </c>
      <c r="H115" s="20" t="s">
        <v>127</v>
      </c>
      <c r="I115" s="23">
        <v>30</v>
      </c>
      <c r="J115" s="23" t="s">
        <v>37</v>
      </c>
      <c r="K115" s="15"/>
      <c r="L115" s="7"/>
      <c r="M115" s="2"/>
      <c r="N115" s="2"/>
      <c r="O115" s="29">
        <f>(IF(AND(J115&gt;0,J115&lt;=I115),J115,I115)*(L115-M115+N115))</f>
        <v>0</v>
      </c>
      <c r="P115" s="12"/>
      <c r="Q115" s="2"/>
      <c r="R115" s="2"/>
    </row>
    <row r="116" spans="1:18" ht="67.5">
      <c r="A116">
        <v>13</v>
      </c>
      <c r="B116">
        <v>52</v>
      </c>
      <c r="C116">
        <v>2023</v>
      </c>
      <c r="D116">
        <v>100</v>
      </c>
      <c r="G116" s="15">
        <v>100</v>
      </c>
      <c r="H116" s="20" t="s">
        <v>128</v>
      </c>
      <c r="I116" s="23">
        <v>30</v>
      </c>
      <c r="J116" s="23" t="s">
        <v>37</v>
      </c>
      <c r="K116" s="15"/>
      <c r="L116" s="7"/>
      <c r="M116" s="2"/>
      <c r="N116" s="2"/>
      <c r="O116" s="29">
        <f>(IF(AND(J116&gt;0,J116&lt;=I116),J116,I116)*(L116-M116+N116))</f>
        <v>0</v>
      </c>
      <c r="P116" s="12"/>
      <c r="Q116" s="2"/>
      <c r="R116" s="2"/>
    </row>
    <row r="117" spans="1:18" ht="67.5">
      <c r="A117">
        <v>13</v>
      </c>
      <c r="B117">
        <v>52</v>
      </c>
      <c r="C117">
        <v>2023</v>
      </c>
      <c r="D117">
        <v>101</v>
      </c>
      <c r="G117" s="15">
        <v>101</v>
      </c>
      <c r="H117" s="20" t="s">
        <v>129</v>
      </c>
      <c r="I117" s="23">
        <v>30</v>
      </c>
      <c r="J117" s="23" t="s">
        <v>37</v>
      </c>
      <c r="K117" s="15"/>
      <c r="L117" s="7"/>
      <c r="M117" s="2"/>
      <c r="N117" s="2"/>
      <c r="O117" s="29">
        <f>(IF(AND(J117&gt;0,J117&lt;=I117),J117,I117)*(L117-M117+N117))</f>
        <v>0</v>
      </c>
      <c r="P117" s="12"/>
      <c r="Q117" s="2"/>
      <c r="R117" s="2"/>
    </row>
    <row r="118" spans="7:18" ht="15">
      <c r="G118" s="15"/>
      <c r="H118" s="20"/>
      <c r="I118" s="23"/>
      <c r="J118" s="23"/>
      <c r="K118" s="15"/>
      <c r="L118" s="7"/>
      <c r="M118" s="2"/>
      <c r="N118" s="2"/>
      <c r="O118" s="9"/>
      <c r="P118" s="12"/>
      <c r="Q118" s="2"/>
      <c r="R118" s="2"/>
    </row>
    <row r="119" spans="8:15" ht="15">
      <c r="H119" s="16"/>
      <c r="L119" s="31" t="s">
        <v>130</v>
      </c>
      <c r="N119" s="32"/>
      <c r="O119" s="33">
        <f>SUM(O10:O117)</f>
        <v>0</v>
      </c>
    </row>
    <row r="120" ht="15.75" thickBot="1">
      <c r="H120" s="16"/>
    </row>
    <row r="121" spans="8:16" ht="15">
      <c r="H121" s="16"/>
      <c r="N121" s="38"/>
      <c r="O121" s="41"/>
      <c r="P121" s="42" t="s">
        <v>135</v>
      </c>
    </row>
    <row r="122" spans="8:16" ht="15">
      <c r="H122" s="16" t="s">
        <v>131</v>
      </c>
      <c r="I122" s="36"/>
      <c r="N122" s="38"/>
      <c r="O122" s="40"/>
      <c r="P122" s="39"/>
    </row>
    <row r="123" spans="8:16" ht="15">
      <c r="H123" s="16" t="s">
        <v>132</v>
      </c>
      <c r="I123" s="36"/>
      <c r="N123" s="38"/>
      <c r="O123" s="40"/>
      <c r="P123" s="39"/>
    </row>
    <row r="124" spans="8:16" ht="15">
      <c r="H124" s="16" t="s">
        <v>133</v>
      </c>
      <c r="I124" s="4"/>
      <c r="N124" s="38"/>
      <c r="O124" s="40"/>
      <c r="P124" s="39"/>
    </row>
    <row r="125" spans="8:16" ht="15">
      <c r="H125" s="16" t="s">
        <v>134</v>
      </c>
      <c r="I125" s="36"/>
      <c r="N125" s="38"/>
      <c r="O125" s="40"/>
      <c r="P125" s="39"/>
    </row>
    <row r="126" spans="8:16" ht="15">
      <c r="H126" s="16"/>
      <c r="I126" s="37"/>
      <c r="N126" s="38"/>
      <c r="O126" s="40"/>
      <c r="P126" s="39"/>
    </row>
    <row r="127" spans="8:16" ht="15">
      <c r="H127" s="16"/>
      <c r="I127" s="4"/>
      <c r="N127" s="38"/>
      <c r="O127" s="40"/>
      <c r="P127" s="39"/>
    </row>
    <row r="128" spans="8:16" ht="15">
      <c r="H128" s="16"/>
      <c r="I128" s="4"/>
      <c r="N128" s="38"/>
      <c r="O128" s="40"/>
      <c r="P128" s="39"/>
    </row>
    <row r="129" spans="14:16" ht="15">
      <c r="N129" s="38"/>
      <c r="O129" s="40"/>
      <c r="P129" s="39"/>
    </row>
    <row r="130" spans="14:16" ht="15.75" thickBot="1">
      <c r="N130" s="38"/>
      <c r="O130" s="43"/>
      <c r="P130" s="44" t="s">
        <v>136</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2023-09-06T17:14:44Z</dcterms:created>
  <dcterms:modified xsi:type="dcterms:W3CDTF">2023-09-06T17:14:57Z</dcterms:modified>
  <cp:category/>
  <cp:version/>
  <cp:contentType/>
  <cp:contentStatus/>
</cp:coreProperties>
</file>