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<sst xmlns="http://schemas.openxmlformats.org/spreadsheetml/2006/main" count="132" uniqueCount="82">
  <si>
    <t>PREFEITURA MUNICIPAL DE LUCELIA
CNPJ: 44.919.918/0001-04</t>
  </si>
  <si>
    <t>PP</t>
  </si>
  <si>
    <t>DIGITAÇÃO ELETRÔNICA DA PROPOSTA</t>
  </si>
  <si>
    <t>PREGÃO PRESENCIAL</t>
  </si>
  <si>
    <t>SEQUENCIA: 54</t>
  </si>
  <si>
    <t>Data Abertura: 24/10/2023 Hrs: 09:00</t>
  </si>
  <si>
    <t>Local Entrega: CENTRO DE SAÚDE DE LUCELIA, RUA RICIERRI PERNOMIAN, 601 - CENTRO</t>
  </si>
  <si>
    <t>Observação: REGISTRO DE PREÇOS PELO PRAZO DE 12 (DOZE) MESES PARA AQUISIÇÃO DE MÓVEIS, ELETRODOMÉSTICOS E ELETROELETRÔNICOS PARA AS UNIDADES DE SAÚDE MUNICIPAIS, CONFORME REQUISIÇÃO Nº 1.178/2023 DA SECRETARIA MUNICIPAL DE SAÚDE E SANEAMENTO, QUANTIDADES E ESPECIFICA</t>
  </si>
  <si>
    <t>NOME / RAZÃO SOCIAL</t>
  </si>
  <si>
    <t>CPF/CNPJ</t>
  </si>
  <si>
    <t>cd_Modalidade</t>
  </si>
  <si>
    <t>cd_Sequencia</t>
  </si>
  <si>
    <t>cd_Exercicio</t>
  </si>
  <si>
    <t>cd_Item</t>
  </si>
  <si>
    <t>ITEM</t>
  </si>
  <si>
    <t>PRODUTO</t>
  </si>
  <si>
    <t>QDE. REQUIS.</t>
  </si>
  <si>
    <t>UNIDADE</t>
  </si>
  <si>
    <t>VL. UNITÁRIO</t>
  </si>
  <si>
    <t>VL. TOTAL</t>
  </si>
  <si>
    <t>MARCA</t>
  </si>
  <si>
    <t>cd_Complemento</t>
  </si>
  <si>
    <t>Armários de aço. Estrutura em aço chapas 26 e 24. Duas portas com 4 reforços cada. 1 prateleira fixa e 3 reguláveis a cada 50 mm. Capacidade por prateleira 20 kg. Medidas mínimas: 2,00 Altura x 0,90 Largura x 0,40 Profundidade. Puxador estampado na frente da porta com perfil em pvc. Dobradiças externas. Fechadura cilíndrica do tipo Yale com 2 chaves com travamento da porta na prateleira fixa central. Acompanha kit pé regulável. Pintura eletrostática a pó (tinta híbrida). Na cor cinza.</t>
  </si>
  <si>
    <t>UN</t>
  </si>
  <si>
    <t>Armario de aço, guarda volume com 8 portas, sistema de tranca por fechadura, confeccionado em aço chapa 26, pintura eletrostática na cor cinza cristal, pés em polipropileno preto. Capacidade por prateleira 15 kg. Medidas extermas aproximadas: Altura: 193 cm. Largura: 69 cm. Profundidade: 40 cm. Medidas internas aproximadas: Altura: 34 cm. Largura: 28 cm. Profundidade: 37 cm. Peso bruto: 30 kg</t>
  </si>
  <si>
    <t>Armário baixo confeccionado em madeira (MDP) com 2 portas e 3 prateleiras internas. Fechadura cilíndrica tipo Yale com sistema articulado. Puxadores em polietileno. Pés que permitem regulagem quando há desnível do piso. Dimensões: 68,5 cm de altura x 89 cm de largura x 38 cm de profundidade. Cor cinza.</t>
  </si>
  <si>
    <t>Armário para cartolina. Quantidade de portas: 02. Quantidade de Gavetas: 09. Gavetas com 9,5 cm de altura e 50 cm de profundidade. Balcão com 58 cm de altura. Prateleira interna removível. Confeccionado em MDP 15 mm. Fechadura: Acompanha 2 chaves. Dimensões: 0,90 x 0,56 x 1,60 (LxPxA). Cor cinza.</t>
  </si>
  <si>
    <t>Armário de cozinha, de aço, com 6 portas, kit triplo, nas medidas aproximadas de 1.200 mm (L) X 1.930 mm (A) X 520 mm (P), na cor branca.</t>
  </si>
  <si>
    <t>Arquivos de aço com 4 gavetas. Estrutura em chapa 26 e 24 (0,45 mm e 0,60 mm). Corpo das gavetas em galvalume chapa #26 (0,45 mm). Frente das gavetas em aço chapa 26 (0,45 mm) com capacidade mínima de 45 kg por gaveta. Desliza por trilhos de corrediças telescópicas. Puxador estampado na frente da gaveta com perfil em PVC. Fechadura tipo Yale com 2 chaves e fechamento simultâneo das gavetas. Acompanha kit pé regulável. Pintura eletrostática a pó (tinta híbrida). Medidas mínimas: 1,36 Altura x 0,47 Largura x 0,67 Profundidade. Cor cinza</t>
  </si>
  <si>
    <t>Aspirador de pó, potência de 1300 W, com filtro HEPA lavável, com um micro filtro na entrada e saída do motor, alcance total aproximado de 6 m, enrolador automático de cabo elétrico, capacidade para pó de aproximadamente 1,5 L, não utiliza saco para pó, rodas emborrachadas que não riscam o piso, acompanha bocal para pisos com regulagem, bocal para estofados e bocal para cantos. Voltagem de 110 Volts</t>
  </si>
  <si>
    <t>Assento infantil de elevação, com capacidade para até 36 kg, com cintos de quadril e ombro,  estrutura em plástico leve e resistente, tecido facilmente removível para limpeza, braços laterais de apoio, adaptável a automóveis com cinto de 3 pontos. Certificado pelo INMETRO. Medidas aproximadas 41 X 42 X 23 cm</t>
  </si>
  <si>
    <t>Balcão de cozinha de aço triplo com tampo, com 3 portas e 3 gavetas e 1 prateleira. Comprimento: 105 cm.  Largura: 43 cm. Altura: 91 cm. Tampo em fórmica, um laminado decorativo de alta pressão e termo moldável. Puxadores em alumínio.</t>
  </si>
  <si>
    <t>Bancada em inox, estrutura inteiramente em inox, com duas chapas, pés tubulares, medindo aproximadamente 100 cm X 0,60 cm X 0,80 cm.</t>
  </si>
  <si>
    <t>Bebedouro refrigerado de coluna. Capacidade do reservatório aproximado de 2,3 litros. Torneira Up e Down, sendo uma para água natural e outra gelada. Com bandeja removível para esvaziar. Dimensões aproximadas do produto 32 X 98 X 33 cm. 110 Volts. Cor branca.</t>
  </si>
  <si>
    <t>Cadeiras para cozinha, em aço, com pintura epóxi na cor branca. Assento em madeira revestido com espuma D-12, revestido em courvim, que suporte até 150 kg. Dimensões aproximadas da cadeira: 90 X 38 X 50 cm.</t>
  </si>
  <si>
    <t>Cadeiras giratórias. Assento e encosto estofado em espuma injetada. Base giratória com aranha em forma pentagonal com 5 hastes de aço revestida com capa em nylon, apoiada sobre 5 rodízios duplo com 50 mm de diâmetro em PP (polipropileno). Coluna central com sistema pneumático de regulagem da altura feita por alavanca e amortecimento de impacto da cadeira com mola a gás. Braços digitador com regulagem de altura em polipropileno. Regula a altura do assento. Revestimento em material sintético. Capacidade para 150 kg. Cor preta.</t>
  </si>
  <si>
    <t>Cadeira secretária fixa com assento e encosto em madeira compensada e espuma injetada com densidade média de 55kg/m3. Revestimento do assento e encosto em courvim. Base confeccionada em tubo de aço de 7/8.  Medidas  mínimas do assento: 41 cm largura x 39 cm profundidade x 50 cm espessura. Medidas mínimas do encosto: 36 cm largura x 29 cm altura x 45 espessura. Altura mínima do assento até o chão: 45 cm. Altura mínima total até o chão: 83 cm. Peso mínimo recomendado: até 150 kg. Cor preta.</t>
  </si>
  <si>
    <t>Cadeira caixa alta na cor preto, estrutura giratória em aço pintado na cor preto, com capacidade para ate 150 kilos, com espuma injetada de alta densidade. Altura  aproximada de assento máxima 760 mm e mínimo de 660 mm. Dimensões aproximadas do assento: largura 430 mm e profundidade  390 mm. Dimensões aproximadas do encosto:  largura 390 mm e  altura 290 mm.  Revestida em courvim de alta qualidade. Modelo: cadeira caixa pistão a gás</t>
  </si>
  <si>
    <t>Cadeira Universitária Executiva Escamoteável, cor preta. Peso Suportado (Kg): 130. Estofado em madeira anatómica de 15 mm , espuma injetada e corino preto. Material da base em metalon. Base em 04 pés fixos.</t>
  </si>
  <si>
    <t>Cadeira para automóvel, cor neutra, com capacidade de 0 a 36 kg</t>
  </si>
  <si>
    <t>Caixa de som amplificada, com bluetooth, entrada usb e microfone.</t>
  </si>
  <si>
    <t>Escrivaninhas com três gavetas e chave, fabricado em MDP 15mm, tampos com cantos arredondados e acabamento com Perfil Ergosoft 180º em toda a extensão da mesa. Pés em aço modelo canoa com sapatas niveladoras, pintura eletrostática epóxi a pó. Dimensões mínimas: Altura: 74cm. Largura: 120cm. Profundidade: 60cm. Acabamento: Fita de Borda PVC. Cor cinza</t>
  </si>
  <si>
    <t>Estante de aço, com 6 prateleiras. Medida 176 cm x 92 cm x 30 cm. Confeccionada em chapas #20 e #26 (0,90 mm e 0,45 mm). Acabamento em pintura eletrostática epóxi a pó. Cor Cinza. Com pés em Polipropileno. Peso mínimo por prateleira: 20 kg.</t>
  </si>
  <si>
    <t>Fogão tipo piso 4 bocas, branco, bivolt. Acendimento automático. Tipo de mesa aço inox. Capacidade aproximada do forno 50 L. Funcionamento a gás. Peso aproximado 20 kg. Medidas aproximadas: Altura 85 cm, largura 58 cm e profundidade 49 cm.</t>
  </si>
  <si>
    <t>Fogão tipo piso 5 bocas, branco, bivolt. Acendimento automático. Tipo de mesa aço inox. Capacidade aproximada do forno de 90 L. Funcionamento a gás. Peso aproximado 32 kg. Medidas aproximadas: Altura 92 cm, largura 77 cm e profundidade 60 cm.</t>
  </si>
  <si>
    <t>Fogão Industrial com 3 bocas duplas de 30 x 30 cm. Inteiro em Aço Inox. De baixa pressão à gás GLP (BOTIJÃO). 03 Queimadores duplos 170 mm. Bandeja coletora de resíduo. Chapa em aço Inox 430. Medidas aproximadas do fogão montado: Altura: 80 cm. Largura: 110 cm. Profundidade: 50 cm.</t>
  </si>
  <si>
    <t>Freezer vertical 173 litros, Voltagem de 110 Volts, dimensões aproximadas de 50 X 150 X 65 cm</t>
  </si>
  <si>
    <t>Geladeira/Refrigerador Duplex, com capacidade total de armazenamento (em litros) de no mínimo 340 litros. Voltagem 110 V. Com selo Procel e eficiência energética A. Controle de temperatura. Com rodízios e prateleiras reguláveis. Dimensões aproximadas do produto com os pés niveladores (A x L x P) 169 x 62 x71cm.Cor  Branca.</t>
  </si>
  <si>
    <t>Guarda roupa, com medidas aproximadas de 3 metros de comprimento X 2,5 metros de altura X 0,75 centímetros de profundidade, de 06 portas, 08 gavetas internas corrediças telescópicas, espaço para roupas longas, nichos e cabideiros em alumínio, com material 100% em MDP.</t>
  </si>
  <si>
    <t>Lavadora de roupas tipo tanquinho, capacidade: 10 Kg, voltagem: 110 volts, potência (W): 400, consumo aproximado (kW/h*/mês): 0,08, número de velocidades: 5 programas, tipo de material: plástico reciclado, revestimento interno: plástico reciclado, revestimento externo: plástico reciclado, Comprimento aproximado do cabo  de 1 m, Cor: Cinza, medidas aproximadas (AxLxP): 93 x 49 x50 cm, peso aproximado: 11 Kg e com garantia: 12 meses.</t>
  </si>
  <si>
    <t>Lavadora de roupas com capacidade de 15 kg, na cor branca, automática. Painel: Botões de acionamento manual. Programas de lavagem: 12. Níveis de água: automático. Com ciclos de lavagem, com lavagem rápida, com tecla de avança etapas, centrifugação: 630 rpm, com enxágue, função de molho, função de economia, lava edredons de tamanho casal king, abertura superior, cesto polipropileno, dispenser de sabão em pó, sabão líquido, amaciante e alvejante e com pés niveladores. Dimensões aproximadas do produto: Altura: 100 cm; Largura: 65 cm. Profundidade: 70 cm.Peso aproximado: 50 kg. 110 volts.</t>
  </si>
  <si>
    <t>Longarina 4 lugares cromado prata, base fixa, possui assento e encosto com estrutura em aço perfurado e braço em aço cromado com formato anatômico. Peso máximo recomendado por assento 150 Kg. Assento: 52 cm. Altura do encosto: 46 cm. Altura do chão até o assento: 35 cm. Altura do assento até o encosto: 42 cm. Altura do chão até o encosto: 75 cm. Dimensão do produto: largura 49 cm, altura 80 cm e comprimento 236 cm.</t>
  </si>
  <si>
    <t>Lavadora de alta pressão, Voltagem de 110 V, aproximadamente 15 kg. Contém: 1 pistola com mangueira; 1 tubeira vario power; 1 tubeira turbo; 1 aplicador de detergente e manual de instruções. Porta-acessórios na parte traseira do equipamento e acompanha acessórios.</t>
  </si>
  <si>
    <t>Liquidificador industrial, de 6 a 8 litros, copo e gabinete em aço inox, com tampa, chave liga/desliga e função pulsar, lâminas resistentes, base antiderrapante e trava de segurança.</t>
  </si>
  <si>
    <t>Mesa para impressora. Estrutura em aço carbono e tampo em MDP na medida 0,60 X 0,40 cm.</t>
  </si>
  <si>
    <t>Mesa de madeira maciça de eucalipto, com tampo multilaminado em madeira, nas medidas aproximadas de Altura: 0,80 cm, Largura: 0,88 cm e Comprimento: 2,20 m, acompanha 08 cadeiras com encosto ripado e assento em madeira de eucalipto nas medidas aproximadas de Altura: 1,00 m,  largura 44 cm, profundidade 44 cm, peso  aproximado com assento em madeira: 7 Kg.</t>
  </si>
  <si>
    <t>Mesa para cozinha. Base da mesa em aço com pintura epóxi branca . Tampo da mesa de granito com espessura mínima de 15 mm, que suporte até 50 kg. Dimensão aproximada da mesa:  Mesa: Altura: 77 cm. Largura: 80 cm. Profundidade: 180 cm.  Acompanha 08 cadeiras em aço com pintura epóxi  branca. Assento em madeira revestido com espuma D-12, revestido em courvim, que suporte até 150 kg. Cor branca. Dimensões aproximadas da cadeira: 90 X 38 X 50 cm</t>
  </si>
  <si>
    <t>Mesa para cozinha. Base da mesa em aço com pintura epóxi branca . Tampo da mesa de granito com espessura mínima de 15 mm, que suporte até 50 kg. Dimensão aproximada da mesa:  Mesa: Altura: 77 cm. Largura: 80 cm. Profundidade: 140 cm.  Acompanha 06 cadeiras em aço com pintura epóxi  branca. Assento em madeira revestido com espuma D-12, revestido em courvim, que suporte até 150 kg. Cor branca. Dimensões aproximadas da cadeira: 90 X 38 X 50 cm</t>
  </si>
  <si>
    <t>Mesa para cozinha. Base da mesa em aço com pintura epóxi branca . Tampo da mesa de granito com espessura mínima de 15 mm, que suporte até 50 kg. Dimensão aproximada da mesa:  Mesa: Altura: 77 cm. Largura: 80 cm. Profundidade: 100 cm.  Acompanha 04 cadeiras em aço com pintura epóxi  branca. Assento em madeira revestido com espuma D-12, revestido em courvim, que suporte até 150 kg. Cor branca. Dimensões aproximadas da cadeira: 90 X 38 X 50 cm</t>
  </si>
  <si>
    <t>Mesa em L de 1,50 m X  60 cm. Tampo em MDP de 15 mm, com cantos arredondados e acabamento com Perfil Ergosoft 180º em toda a extensão da mesa. Com 03 gavetas em MDP 15 mm, com corrediças telescópicas e chave. Pés em aço modelo canoa com sapatas niveladoras, pintura eletrostática epóxi na cor cinza.</t>
  </si>
  <si>
    <t>Mesa para Computador, estrutura em MDP 15 mm; Tampo em MDP 40 mm; Gaveta em MDP 15 mm; Corrediças telescópicas; Pés Fixos em PVC; Acabamento Fosco. No Tamanho: Altura: 79 cm; Largura: 91 cm; Profundidade: 45 cm. Número de gavetas: 1 Gaveta em formato retangular.</t>
  </si>
  <si>
    <t>Mesa de reunião redonda medindo 1,20 na cor cinza, em MDP 15 mm, com perfil ergosoft 180º, pés em aço tipo "H", em chapa #20. Altura dos pés de 3 cm, medidas aproximadas: A - 75 cm X L -120 cm X P -90 cm. Peso aproximado de 20 kg.</t>
  </si>
  <si>
    <t>Micro-ondas de 30 litros, na cor branca, com 10 níveis de potencia, 110V, prato giratório, classe A em eficiência de energia, 1.200W de potencia.</t>
  </si>
  <si>
    <t>Pé nivelador com base, para armário de aço.</t>
  </si>
  <si>
    <t>Poltrona para amamentação com puff. Revestida em courvim na cor bege. Pés fixos. Encosto e Assento fixos. Sustentação com percintas elásticas de alta resistência. Espuma com tratamento anti-mofo e densidade D-23 no assento e D-20 no encosto com percintas elásticas. Estrutura em madeira de pinus e eucalípto de reflorestamento com imunização contra mofo, cupim e microrganismos. Medidas Aproximadas da Poltrona: 76 cm largura x 70 cm profundidade x 1,02 cm altura. Puff: 51 cm largura x 39 cm profundidade x 18 cm altura.</t>
  </si>
  <si>
    <t>Telefone sem fio com até 7 ramais, display digital, com identificador de chamada, de mesa, alcance interno de 50 m e externo de 100 m, bateria NiMH com duração em espera de 200 horas e em conservação de 20 horas, dimensões: 8,5 X 3,7 X 9,8 cm, na cor preto e bivolt.</t>
  </si>
  <si>
    <t>TV Smart 50". Smart TV Led 50", HDR Android, Wi-Fi, 3 HDMI, 2 USB, Controle Remoto com atalhos Chromecast Integrado.</t>
  </si>
  <si>
    <t>Sanduicheira elétrica na cor preta, com placas antiaderentes, de fácil limpeza, presilha, alças frias, lâmpadas piloto, classificação energética A.</t>
  </si>
  <si>
    <t>Suporte para CPU com rodízio, medidas aproximadas de 16 X 20 X 40 cm. Peso aproximado de 1 kg, em MDP, na cor cinza e acabamento melamínico.</t>
  </si>
  <si>
    <t>Ventilador de coluna de 50 cm, preto, 127 Volts. Com controle manual de 03 valocidades. Com inclinação. Com 06 hélices ou mais. Tamanho da hélice aproximado de 20 cm. Peso aproximado de 18 kg.</t>
  </si>
  <si>
    <t>Ventilador de parede oscilante, de 60 cm, bivolt, de aço, Preto, potência de 170 watts, cobertura de 40 m2, peso aproximado de 4 kg, dimensões de 35 X 60 X 60.</t>
  </si>
  <si>
    <t>Ventilador de teto, com lustre, 3 velocidades, controle na parede, frequência 60 hz, diâmetro da hélice de 110 cm, com 3 pás, consumo de energia aproximado de 0,08 KW/h, cor preto, potência de 130 W, 110 Volts, Selo Procel A e com garantia de 12 meses.</t>
  </si>
  <si>
    <t>Ventilador de teto, sem lustre, 3 velocidades, controle na parede, frequência 60 hz, diâmetro da hélice de 110 cm, com 3 pás, consumo de energia aproximado de 0,08 KW/h, cor preto, potência de 130 W, 110 Volts, Selo Procel A e com garantia de 12 meses.</t>
  </si>
  <si>
    <t>Conjunto de mesa e cadeira em polipropileno infantil, individual em MDP de 18 mm, revestido em fórmica.  Cantos arredondados. Bordas em PP de 2 mm, anti amarelamento, colada pelo sistema Holt Melting, na cor cinza. Estrutura em tubo de aço redondo, diâmetro 22,22 (3/4). Barra de reforço nas pernas na parte inferior e gradil.  Tratamento Anti Ferrugem e Corrosão.  Pintura epóxi-pó na cor cinza. Ponteiras: internas em polipropileno injetado. Dimensões aproximadas: Tampo: 530 mm x 350 mm. Altura até gradil: 440 mm e Altura Total: 570 mm. Assento e Encosto: Material: Assento e encosto injetada em Polipropileno PP de alta resistência desenho ABC na cavidade do encosto. Cores: amarelo, vermelho, verde e azul. Anatômico, fixação: Rebites em alumínio. Estrutura: Material: Tubo de aço redondo, diâmetro 19,05 mm (3/4). Tratamento anti ferrugem e corrosão. - Pintura: Epóxi-pó na Cor Cinza. Empilhável em até 10 unidades. Ponteiras: internas e externas em Polipropileno Injetado. - Assento: 330 x 330 mm; Encosto: 170 x 325 mm.; Altura até o Assento: 310 mm. Altura até o encosto: 590 mm.</t>
  </si>
  <si>
    <t>CJ</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</si>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</sst>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45">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12.5">
      <c r="A17">
        <v>13</v>
      </c>
      <c r="B17">
        <v>54</v>
      </c>
      <c r="C17">
        <v>2023</v>
      </c>
      <c r="D17">
        <v>1</v>
      </c>
      <c r="G17" s="15">
        <v>1</v>
      </c>
      <c r="H17" s="20" t="s">
        <v>22</v>
      </c>
      <c r="I17" s="23">
        <v>30</v>
      </c>
      <c r="J17" s="23" t="s">
        <v>23</v>
      </c>
      <c r="K17" s="15"/>
      <c r="L17" s="7"/>
      <c r="M17" s="2"/>
      <c r="N17" s="2"/>
      <c r="O17" s="29">
        <f>(IF(AND(J17&gt;0,J17&lt;=I17),J17,I17)*(L17-M17+N17))</f>
        <v>0</v>
      </c>
      <c r="P17" s="12"/>
      <c r="Q17" s="2"/>
      <c r="R17" s="2"/>
    </row>
    <row r="18" spans="1:18" ht="90">
      <c r="A18">
        <v>13</v>
      </c>
      <c r="B18">
        <v>54</v>
      </c>
      <c r="C18">
        <v>2023</v>
      </c>
      <c r="D18">
        <v>2</v>
      </c>
      <c r="G18" s="15">
        <v>2</v>
      </c>
      <c r="H18" s="20" t="s">
        <v>24</v>
      </c>
      <c r="I18" s="23">
        <v>1</v>
      </c>
      <c r="J18" s="23" t="s">
        <v>23</v>
      </c>
      <c r="K18" s="15"/>
      <c r="L18" s="7"/>
      <c r="M18" s="2"/>
      <c r="N18" s="2"/>
      <c r="O18" s="29">
        <f>(IF(AND(J18&gt;0,J18&lt;=I18),J18,I18)*(L18-M18+N18))</f>
        <v>0</v>
      </c>
      <c r="P18" s="12"/>
      <c r="Q18" s="2"/>
      <c r="R18" s="2"/>
    </row>
    <row r="19" spans="1:18" ht="67.5">
      <c r="A19">
        <v>13</v>
      </c>
      <c r="B19">
        <v>54</v>
      </c>
      <c r="C19">
        <v>2023</v>
      </c>
      <c r="D19">
        <v>3</v>
      </c>
      <c r="G19" s="15">
        <v>3</v>
      </c>
      <c r="H19" s="20" t="s">
        <v>25</v>
      </c>
      <c r="I19" s="23">
        <v>10</v>
      </c>
      <c r="J19" s="23" t="s">
        <v>23</v>
      </c>
      <c r="K19" s="15"/>
      <c r="L19" s="7"/>
      <c r="M19" s="2"/>
      <c r="N19" s="2"/>
      <c r="O19" s="29">
        <f>(IF(AND(J19&gt;0,J19&lt;=I19),J19,I19)*(L19-M19+N19))</f>
        <v>0</v>
      </c>
      <c r="P19" s="12"/>
      <c r="Q19" s="2"/>
      <c r="R19" s="2"/>
    </row>
    <row r="20" spans="1:18" ht="67.5">
      <c r="A20">
        <v>13</v>
      </c>
      <c r="B20">
        <v>54</v>
      </c>
      <c r="C20">
        <v>2023</v>
      </c>
      <c r="D20">
        <v>4</v>
      </c>
      <c r="G20" s="15">
        <v>4</v>
      </c>
      <c r="H20" s="20" t="s">
        <v>26</v>
      </c>
      <c r="I20" s="23">
        <v>6</v>
      </c>
      <c r="J20" s="23" t="s">
        <v>23</v>
      </c>
      <c r="K20" s="15"/>
      <c r="L20" s="7"/>
      <c r="M20" s="2"/>
      <c r="N20" s="2"/>
      <c r="O20" s="29">
        <f>(IF(AND(J20&gt;0,J20&lt;=I20),J20,I20)*(L20-M20+N20))</f>
        <v>0</v>
      </c>
      <c r="P20" s="12"/>
      <c r="Q20" s="2"/>
      <c r="R20" s="2"/>
    </row>
    <row r="21" spans="1:18" ht="33.75">
      <c r="A21">
        <v>13</v>
      </c>
      <c r="B21">
        <v>54</v>
      </c>
      <c r="C21">
        <v>2023</v>
      </c>
      <c r="D21">
        <v>5</v>
      </c>
      <c r="G21" s="15">
        <v>5</v>
      </c>
      <c r="H21" s="20" t="s">
        <v>27</v>
      </c>
      <c r="I21" s="23">
        <v>4</v>
      </c>
      <c r="J21" s="23" t="s">
        <v>23</v>
      </c>
      <c r="K21" s="15"/>
      <c r="L21" s="7"/>
      <c r="M21" s="2"/>
      <c r="N21" s="2"/>
      <c r="O21" s="29">
        <f>(IF(AND(J21&gt;0,J21&lt;=I21),J21,I21)*(L21-M21+N21))</f>
        <v>0</v>
      </c>
      <c r="P21" s="12"/>
      <c r="Q21" s="2"/>
      <c r="R21" s="2"/>
    </row>
    <row r="22" spans="1:18" ht="123.75">
      <c r="A22">
        <v>13</v>
      </c>
      <c r="B22">
        <v>54</v>
      </c>
      <c r="C22">
        <v>2023</v>
      </c>
      <c r="D22">
        <v>6</v>
      </c>
      <c r="G22" s="15">
        <v>6</v>
      </c>
      <c r="H22" s="20" t="s">
        <v>28</v>
      </c>
      <c r="I22" s="23">
        <v>20</v>
      </c>
      <c r="J22" s="23" t="s">
        <v>23</v>
      </c>
      <c r="K22" s="15"/>
      <c r="L22" s="7"/>
      <c r="M22" s="2"/>
      <c r="N22" s="2"/>
      <c r="O22" s="29">
        <f>(IF(AND(J22&gt;0,J22&lt;=I22),J22,I22)*(L22-M22+N22))</f>
        <v>0</v>
      </c>
      <c r="P22" s="12"/>
      <c r="Q22" s="2"/>
      <c r="R22" s="2"/>
    </row>
    <row r="23" spans="1:18" ht="90">
      <c r="A23">
        <v>13</v>
      </c>
      <c r="B23">
        <v>54</v>
      </c>
      <c r="C23">
        <v>2023</v>
      </c>
      <c r="D23">
        <v>7</v>
      </c>
      <c r="G23" s="15">
        <v>7</v>
      </c>
      <c r="H23" s="20" t="s">
        <v>29</v>
      </c>
      <c r="I23" s="23">
        <v>6</v>
      </c>
      <c r="J23" s="23" t="s">
        <v>23</v>
      </c>
      <c r="K23" s="15"/>
      <c r="L23" s="7"/>
      <c r="M23" s="2"/>
      <c r="N23" s="2"/>
      <c r="O23" s="29">
        <f>(IF(AND(J23&gt;0,J23&lt;=I23),J23,I23)*(L23-M23+N23))</f>
        <v>0</v>
      </c>
      <c r="P23" s="12"/>
      <c r="Q23" s="2"/>
      <c r="R23" s="2"/>
    </row>
    <row r="24" spans="1:18" ht="67.5">
      <c r="A24">
        <v>13</v>
      </c>
      <c r="B24">
        <v>54</v>
      </c>
      <c r="C24">
        <v>2023</v>
      </c>
      <c r="D24">
        <v>8</v>
      </c>
      <c r="G24" s="15">
        <v>8</v>
      </c>
      <c r="H24" s="20" t="s">
        <v>30</v>
      </c>
      <c r="I24" s="23">
        <v>6</v>
      </c>
      <c r="J24" s="23" t="s">
        <v>23</v>
      </c>
      <c r="K24" s="15"/>
      <c r="L24" s="7"/>
      <c r="M24" s="2"/>
      <c r="N24" s="2"/>
      <c r="O24" s="29">
        <f>(IF(AND(J24&gt;0,J24&lt;=I24),J24,I24)*(L24-M24+N24))</f>
        <v>0</v>
      </c>
      <c r="P24" s="12"/>
      <c r="Q24" s="2"/>
      <c r="R24" s="2"/>
    </row>
    <row r="25" spans="1:18" ht="56.25">
      <c r="A25">
        <v>13</v>
      </c>
      <c r="B25">
        <v>54</v>
      </c>
      <c r="C25">
        <v>2023</v>
      </c>
      <c r="D25">
        <v>9</v>
      </c>
      <c r="G25" s="15">
        <v>9</v>
      </c>
      <c r="H25" s="20" t="s">
        <v>31</v>
      </c>
      <c r="I25" s="23">
        <v>8</v>
      </c>
      <c r="J25" s="23" t="s">
        <v>23</v>
      </c>
      <c r="K25" s="15"/>
      <c r="L25" s="7"/>
      <c r="M25" s="2"/>
      <c r="N25" s="2"/>
      <c r="O25" s="29">
        <f>(IF(AND(J25&gt;0,J25&lt;=I25),J25,I25)*(L25-M25+N25))</f>
        <v>0</v>
      </c>
      <c r="P25" s="12"/>
      <c r="Q25" s="2"/>
      <c r="R25" s="2"/>
    </row>
    <row r="26" spans="1:18" ht="33.75">
      <c r="A26">
        <v>13</v>
      </c>
      <c r="B26">
        <v>54</v>
      </c>
      <c r="C26">
        <v>2023</v>
      </c>
      <c r="D26">
        <v>10</v>
      </c>
      <c r="G26" s="15">
        <v>10</v>
      </c>
      <c r="H26" s="20" t="s">
        <v>32</v>
      </c>
      <c r="I26" s="23">
        <v>6</v>
      </c>
      <c r="J26" s="23" t="s">
        <v>23</v>
      </c>
      <c r="K26" s="15"/>
      <c r="L26" s="7"/>
      <c r="M26" s="2"/>
      <c r="N26" s="2"/>
      <c r="O26" s="29">
        <f>(IF(AND(J26&gt;0,J26&lt;=I26),J26,I26)*(L26-M26+N26))</f>
        <v>0</v>
      </c>
      <c r="P26" s="12"/>
      <c r="Q26" s="2"/>
      <c r="R26" s="2"/>
    </row>
    <row r="27" spans="1:18" ht="67.5">
      <c r="A27">
        <v>13</v>
      </c>
      <c r="B27">
        <v>54</v>
      </c>
      <c r="C27">
        <v>2023</v>
      </c>
      <c r="D27">
        <v>11</v>
      </c>
      <c r="G27" s="15">
        <v>11</v>
      </c>
      <c r="H27" s="20" t="s">
        <v>33</v>
      </c>
      <c r="I27" s="23">
        <v>15</v>
      </c>
      <c r="J27" s="23" t="s">
        <v>23</v>
      </c>
      <c r="K27" s="15"/>
      <c r="L27" s="7"/>
      <c r="M27" s="2"/>
      <c r="N27" s="2"/>
      <c r="O27" s="29">
        <f>(IF(AND(J27&gt;0,J27&lt;=I27),J27,I27)*(L27-M27+N27))</f>
        <v>0</v>
      </c>
      <c r="P27" s="12"/>
      <c r="Q27" s="2"/>
      <c r="R27" s="2"/>
    </row>
    <row r="28" spans="1:18" ht="45">
      <c r="A28">
        <v>13</v>
      </c>
      <c r="B28">
        <v>54</v>
      </c>
      <c r="C28">
        <v>2023</v>
      </c>
      <c r="D28">
        <v>12</v>
      </c>
      <c r="G28" s="15">
        <v>12</v>
      </c>
      <c r="H28" s="20" t="s">
        <v>34</v>
      </c>
      <c r="I28" s="23">
        <v>50</v>
      </c>
      <c r="J28" s="23" t="s">
        <v>23</v>
      </c>
      <c r="K28" s="15"/>
      <c r="L28" s="7"/>
      <c r="M28" s="2"/>
      <c r="N28" s="2"/>
      <c r="O28" s="29">
        <f>(IF(AND(J28&gt;0,J28&lt;=I28),J28,I28)*(L28-M28+N28))</f>
        <v>0</v>
      </c>
      <c r="P28" s="12"/>
      <c r="Q28" s="2"/>
      <c r="R28" s="2"/>
    </row>
    <row r="29" spans="1:18" ht="112.5">
      <c r="A29">
        <v>13</v>
      </c>
      <c r="B29">
        <v>54</v>
      </c>
      <c r="C29">
        <v>2023</v>
      </c>
      <c r="D29">
        <v>13</v>
      </c>
      <c r="G29" s="15">
        <v>13</v>
      </c>
      <c r="H29" s="20" t="s">
        <v>35</v>
      </c>
      <c r="I29" s="23">
        <v>85</v>
      </c>
      <c r="J29" s="23" t="s">
        <v>23</v>
      </c>
      <c r="K29" s="15"/>
      <c r="L29" s="7"/>
      <c r="M29" s="2"/>
      <c r="N29" s="2"/>
      <c r="O29" s="29">
        <f>(IF(AND(J29&gt;0,J29&lt;=I29),J29,I29)*(L29-M29+N29))</f>
        <v>0</v>
      </c>
      <c r="P29" s="12"/>
      <c r="Q29" s="2"/>
      <c r="R29" s="2"/>
    </row>
    <row r="30" spans="1:18" ht="112.5">
      <c r="A30">
        <v>13</v>
      </c>
      <c r="B30">
        <v>54</v>
      </c>
      <c r="C30">
        <v>2023</v>
      </c>
      <c r="D30">
        <v>14</v>
      </c>
      <c r="G30" s="15">
        <v>14</v>
      </c>
      <c r="H30" s="20" t="s">
        <v>36</v>
      </c>
      <c r="I30" s="23">
        <v>100</v>
      </c>
      <c r="J30" s="23" t="s">
        <v>23</v>
      </c>
      <c r="K30" s="15"/>
      <c r="L30" s="7"/>
      <c r="M30" s="2"/>
      <c r="N30" s="2"/>
      <c r="O30" s="29">
        <f>(IF(AND(J30&gt;0,J30&lt;=I30),J30,I30)*(L30-M30+N30))</f>
        <v>0</v>
      </c>
      <c r="P30" s="12"/>
      <c r="Q30" s="2"/>
      <c r="R30" s="2"/>
    </row>
    <row r="31" spans="1:18" ht="101.25">
      <c r="A31">
        <v>13</v>
      </c>
      <c r="B31">
        <v>54</v>
      </c>
      <c r="C31">
        <v>2023</v>
      </c>
      <c r="D31">
        <v>15</v>
      </c>
      <c r="G31" s="15">
        <v>15</v>
      </c>
      <c r="H31" s="20" t="s">
        <v>37</v>
      </c>
      <c r="I31" s="23">
        <v>15</v>
      </c>
      <c r="J31" s="23" t="s">
        <v>23</v>
      </c>
      <c r="K31" s="15"/>
      <c r="L31" s="7"/>
      <c r="M31" s="2"/>
      <c r="N31" s="2"/>
      <c r="O31" s="29">
        <f>(IF(AND(J31&gt;0,J31&lt;=I31),J31,I31)*(L31-M31+N31))</f>
        <v>0</v>
      </c>
      <c r="P31" s="12"/>
      <c r="Q31" s="2"/>
      <c r="R31" s="2"/>
    </row>
    <row r="32" spans="1:18" ht="45">
      <c r="A32">
        <v>13</v>
      </c>
      <c r="B32">
        <v>54</v>
      </c>
      <c r="C32">
        <v>2023</v>
      </c>
      <c r="D32">
        <v>16</v>
      </c>
      <c r="G32" s="15">
        <v>16</v>
      </c>
      <c r="H32" s="20" t="s">
        <v>38</v>
      </c>
      <c r="I32" s="23">
        <v>50</v>
      </c>
      <c r="J32" s="23" t="s">
        <v>23</v>
      </c>
      <c r="K32" s="15"/>
      <c r="L32" s="7"/>
      <c r="M32" s="2"/>
      <c r="N32" s="2"/>
      <c r="O32" s="29">
        <f>(IF(AND(J32&gt;0,J32&lt;=I32),J32,I32)*(L32-M32+N32))</f>
        <v>0</v>
      </c>
      <c r="P32" s="12"/>
      <c r="Q32" s="2"/>
      <c r="R32" s="2"/>
    </row>
    <row r="33" spans="1:18" ht="22.5">
      <c r="A33">
        <v>13</v>
      </c>
      <c r="B33">
        <v>54</v>
      </c>
      <c r="C33">
        <v>2023</v>
      </c>
      <c r="D33">
        <v>17</v>
      </c>
      <c r="G33" s="15">
        <v>17</v>
      </c>
      <c r="H33" s="20" t="s">
        <v>39</v>
      </c>
      <c r="I33" s="23">
        <v>4</v>
      </c>
      <c r="J33" s="23" t="s">
        <v>23</v>
      </c>
      <c r="K33" s="15"/>
      <c r="L33" s="7"/>
      <c r="M33" s="2"/>
      <c r="N33" s="2"/>
      <c r="O33" s="29">
        <f>(IF(AND(J33&gt;0,J33&lt;=I33),J33,I33)*(L33-M33+N33))</f>
        <v>0</v>
      </c>
      <c r="P33" s="12"/>
      <c r="Q33" s="2"/>
      <c r="R33" s="2"/>
    </row>
    <row r="34" spans="1:18" ht="22.5">
      <c r="A34">
        <v>13</v>
      </c>
      <c r="B34">
        <v>54</v>
      </c>
      <c r="C34">
        <v>2023</v>
      </c>
      <c r="D34">
        <v>18</v>
      </c>
      <c r="G34" s="15">
        <v>18</v>
      </c>
      <c r="H34" s="20" t="s">
        <v>40</v>
      </c>
      <c r="I34" s="23">
        <v>8</v>
      </c>
      <c r="J34" s="23" t="s">
        <v>23</v>
      </c>
      <c r="K34" s="15"/>
      <c r="L34" s="7"/>
      <c r="M34" s="2"/>
      <c r="N34" s="2"/>
      <c r="O34" s="29">
        <f>(IF(AND(J34&gt;0,J34&lt;=I34),J34,I34)*(L34-M34+N34))</f>
        <v>0</v>
      </c>
      <c r="P34" s="12"/>
      <c r="Q34" s="2"/>
      <c r="R34" s="2"/>
    </row>
    <row r="35" spans="1:18" ht="78.75">
      <c r="A35">
        <v>13</v>
      </c>
      <c r="B35">
        <v>54</v>
      </c>
      <c r="C35">
        <v>2023</v>
      </c>
      <c r="D35">
        <v>19</v>
      </c>
      <c r="G35" s="15">
        <v>19</v>
      </c>
      <c r="H35" s="20" t="s">
        <v>41</v>
      </c>
      <c r="I35" s="23">
        <v>20</v>
      </c>
      <c r="J35" s="23" t="s">
        <v>23</v>
      </c>
      <c r="K35" s="15"/>
      <c r="L35" s="7"/>
      <c r="M35" s="2"/>
      <c r="N35" s="2"/>
      <c r="O35" s="29">
        <f>(IF(AND(J35&gt;0,J35&lt;=I35),J35,I35)*(L35-M35+N35))</f>
        <v>0</v>
      </c>
      <c r="P35" s="12"/>
      <c r="Q35" s="2"/>
      <c r="R35" s="2"/>
    </row>
    <row r="36" spans="1:18" ht="56.25">
      <c r="A36">
        <v>13</v>
      </c>
      <c r="B36">
        <v>54</v>
      </c>
      <c r="C36">
        <v>2023</v>
      </c>
      <c r="D36">
        <v>20</v>
      </c>
      <c r="G36" s="15">
        <v>20</v>
      </c>
      <c r="H36" s="20" t="s">
        <v>42</v>
      </c>
      <c r="I36" s="23">
        <v>15</v>
      </c>
      <c r="J36" s="23" t="s">
        <v>23</v>
      </c>
      <c r="K36" s="15"/>
      <c r="L36" s="7"/>
      <c r="M36" s="2"/>
      <c r="N36" s="2"/>
      <c r="O36" s="29">
        <f>(IF(AND(J36&gt;0,J36&lt;=I36),J36,I36)*(L36-M36+N36))</f>
        <v>0</v>
      </c>
      <c r="P36" s="12"/>
      <c r="Q36" s="2"/>
      <c r="R36" s="2"/>
    </row>
    <row r="37" spans="1:18" ht="56.25">
      <c r="A37">
        <v>13</v>
      </c>
      <c r="B37">
        <v>54</v>
      </c>
      <c r="C37">
        <v>2023</v>
      </c>
      <c r="D37">
        <v>21</v>
      </c>
      <c r="G37" s="15">
        <v>21</v>
      </c>
      <c r="H37" s="20" t="s">
        <v>43</v>
      </c>
      <c r="I37" s="23">
        <v>6</v>
      </c>
      <c r="J37" s="23" t="s">
        <v>23</v>
      </c>
      <c r="K37" s="15"/>
      <c r="L37" s="7"/>
      <c r="M37" s="2"/>
      <c r="N37" s="2"/>
      <c r="O37" s="29">
        <f>(IF(AND(J37&gt;0,J37&lt;=I37),J37,I37)*(L37-M37+N37))</f>
        <v>0</v>
      </c>
      <c r="P37" s="12"/>
      <c r="Q37" s="2"/>
      <c r="R37" s="2"/>
    </row>
    <row r="38" spans="1:18" ht="56.25">
      <c r="A38">
        <v>13</v>
      </c>
      <c r="B38">
        <v>54</v>
      </c>
      <c r="C38">
        <v>2023</v>
      </c>
      <c r="D38">
        <v>22</v>
      </c>
      <c r="G38" s="15">
        <v>22</v>
      </c>
      <c r="H38" s="20" t="s">
        <v>44</v>
      </c>
      <c r="I38" s="23">
        <v>6</v>
      </c>
      <c r="J38" s="23" t="s">
        <v>23</v>
      </c>
      <c r="K38" s="15"/>
      <c r="L38" s="7"/>
      <c r="M38" s="2"/>
      <c r="N38" s="2"/>
      <c r="O38" s="29">
        <f>(IF(AND(J38&gt;0,J38&lt;=I38),J38,I38)*(L38-M38+N38))</f>
        <v>0</v>
      </c>
      <c r="P38" s="12"/>
      <c r="Q38" s="2"/>
      <c r="R38" s="2"/>
    </row>
    <row r="39" spans="1:18" ht="67.5">
      <c r="A39">
        <v>13</v>
      </c>
      <c r="B39">
        <v>54</v>
      </c>
      <c r="C39">
        <v>2023</v>
      </c>
      <c r="D39">
        <v>23</v>
      </c>
      <c r="G39" s="15">
        <v>23</v>
      </c>
      <c r="H39" s="20" t="s">
        <v>45</v>
      </c>
      <c r="I39" s="23">
        <v>3</v>
      </c>
      <c r="J39" s="23" t="s">
        <v>23</v>
      </c>
      <c r="K39" s="15"/>
      <c r="L39" s="7"/>
      <c r="M39" s="2"/>
      <c r="N39" s="2"/>
      <c r="O39" s="29">
        <f>(IF(AND(J39&gt;0,J39&lt;=I39),J39,I39)*(L39-M39+N39))</f>
        <v>0</v>
      </c>
      <c r="P39" s="12"/>
      <c r="Q39" s="2"/>
      <c r="R39" s="2"/>
    </row>
    <row r="40" spans="1:18" ht="22.5">
      <c r="A40">
        <v>13</v>
      </c>
      <c r="B40">
        <v>54</v>
      </c>
      <c r="C40">
        <v>2023</v>
      </c>
      <c r="D40">
        <v>24</v>
      </c>
      <c r="G40" s="15">
        <v>24</v>
      </c>
      <c r="H40" s="20" t="s">
        <v>46</v>
      </c>
      <c r="I40" s="23">
        <v>2</v>
      </c>
      <c r="J40" s="23" t="s">
        <v>23</v>
      </c>
      <c r="K40" s="15"/>
      <c r="L40" s="7"/>
      <c r="M40" s="2"/>
      <c r="N40" s="2"/>
      <c r="O40" s="29">
        <f>(IF(AND(J40&gt;0,J40&lt;=I40),J40,I40)*(L40-M40+N40))</f>
        <v>0</v>
      </c>
      <c r="P40" s="12"/>
      <c r="Q40" s="2"/>
      <c r="R40" s="2"/>
    </row>
    <row r="41" spans="1:18" ht="67.5">
      <c r="A41">
        <v>13</v>
      </c>
      <c r="B41">
        <v>54</v>
      </c>
      <c r="C41">
        <v>2023</v>
      </c>
      <c r="D41">
        <v>25</v>
      </c>
      <c r="G41" s="15">
        <v>25</v>
      </c>
      <c r="H41" s="20" t="s">
        <v>47</v>
      </c>
      <c r="I41" s="23">
        <v>6</v>
      </c>
      <c r="J41" s="23" t="s">
        <v>23</v>
      </c>
      <c r="K41" s="15"/>
      <c r="L41" s="7"/>
      <c r="M41" s="2"/>
      <c r="N41" s="2"/>
      <c r="O41" s="29">
        <f>(IF(AND(J41&gt;0,J41&lt;=I41),J41,I41)*(L41-M41+N41))</f>
        <v>0</v>
      </c>
      <c r="P41" s="12"/>
      <c r="Q41" s="2"/>
      <c r="R41" s="2"/>
    </row>
    <row r="42" spans="1:18" ht="67.5">
      <c r="A42">
        <v>13</v>
      </c>
      <c r="B42">
        <v>54</v>
      </c>
      <c r="C42">
        <v>2023</v>
      </c>
      <c r="D42">
        <v>26</v>
      </c>
      <c r="G42" s="15">
        <v>26</v>
      </c>
      <c r="H42" s="20" t="s">
        <v>48</v>
      </c>
      <c r="I42" s="23">
        <v>3</v>
      </c>
      <c r="J42" s="23" t="s">
        <v>23</v>
      </c>
      <c r="K42" s="15"/>
      <c r="L42" s="7"/>
      <c r="M42" s="2"/>
      <c r="N42" s="2"/>
      <c r="O42" s="29">
        <f>(IF(AND(J42&gt;0,J42&lt;=I42),J42,I42)*(L42-M42+N42))</f>
        <v>0</v>
      </c>
      <c r="P42" s="12"/>
      <c r="Q42" s="2"/>
      <c r="R42" s="2"/>
    </row>
    <row r="43" spans="1:18" ht="101.25">
      <c r="A43">
        <v>13</v>
      </c>
      <c r="B43">
        <v>54</v>
      </c>
      <c r="C43">
        <v>2023</v>
      </c>
      <c r="D43">
        <v>27</v>
      </c>
      <c r="G43" s="15">
        <v>27</v>
      </c>
      <c r="H43" s="20" t="s">
        <v>49</v>
      </c>
      <c r="I43" s="23">
        <v>6</v>
      </c>
      <c r="J43" s="23" t="s">
        <v>23</v>
      </c>
      <c r="K43" s="15"/>
      <c r="L43" s="7"/>
      <c r="M43" s="2"/>
      <c r="N43" s="2"/>
      <c r="O43" s="29">
        <f>(IF(AND(J43&gt;0,J43&lt;=I43),J43,I43)*(L43-M43+N43))</f>
        <v>0</v>
      </c>
      <c r="P43" s="12"/>
      <c r="Q43" s="2"/>
      <c r="R43" s="2"/>
    </row>
    <row r="44" spans="1:18" ht="135">
      <c r="A44">
        <v>13</v>
      </c>
      <c r="B44">
        <v>54</v>
      </c>
      <c r="C44">
        <v>2023</v>
      </c>
      <c r="D44">
        <v>28</v>
      </c>
      <c r="G44" s="15">
        <v>28</v>
      </c>
      <c r="H44" s="20" t="s">
        <v>50</v>
      </c>
      <c r="I44" s="23">
        <v>2</v>
      </c>
      <c r="J44" s="23" t="s">
        <v>23</v>
      </c>
      <c r="K44" s="15"/>
      <c r="L44" s="7"/>
      <c r="M44" s="2"/>
      <c r="N44" s="2"/>
      <c r="O44" s="29">
        <f>(IF(AND(J44&gt;0,J44&lt;=I44),J44,I44)*(L44-M44+N44))</f>
        <v>0</v>
      </c>
      <c r="P44" s="12"/>
      <c r="Q44" s="2"/>
      <c r="R44" s="2"/>
    </row>
    <row r="45" spans="1:18" ht="101.25">
      <c r="A45">
        <v>13</v>
      </c>
      <c r="B45">
        <v>54</v>
      </c>
      <c r="C45">
        <v>2023</v>
      </c>
      <c r="D45">
        <v>29</v>
      </c>
      <c r="G45" s="15">
        <v>29</v>
      </c>
      <c r="H45" s="20" t="s">
        <v>51</v>
      </c>
      <c r="I45" s="23">
        <v>55</v>
      </c>
      <c r="J45" s="23" t="s">
        <v>23</v>
      </c>
      <c r="K45" s="15"/>
      <c r="L45" s="7"/>
      <c r="M45" s="2"/>
      <c r="N45" s="2"/>
      <c r="O45" s="29">
        <f>(IF(AND(J45&gt;0,J45&lt;=I45),J45,I45)*(L45-M45+N45))</f>
        <v>0</v>
      </c>
      <c r="P45" s="12"/>
      <c r="Q45" s="2"/>
      <c r="R45" s="2"/>
    </row>
    <row r="46" spans="1:18" ht="67.5">
      <c r="A46">
        <v>13</v>
      </c>
      <c r="B46">
        <v>54</v>
      </c>
      <c r="C46">
        <v>2023</v>
      </c>
      <c r="D46">
        <v>30</v>
      </c>
      <c r="G46" s="15">
        <v>30</v>
      </c>
      <c r="H46" s="20" t="s">
        <v>52</v>
      </c>
      <c r="I46" s="23">
        <v>6</v>
      </c>
      <c r="J46" s="23" t="s">
        <v>23</v>
      </c>
      <c r="K46" s="15"/>
      <c r="L46" s="7"/>
      <c r="M46" s="2"/>
      <c r="N46" s="2"/>
      <c r="O46" s="29">
        <f>(IF(AND(J46&gt;0,J46&lt;=I46),J46,I46)*(L46-M46+N46))</f>
        <v>0</v>
      </c>
      <c r="P46" s="12"/>
      <c r="Q46" s="2"/>
      <c r="R46" s="2"/>
    </row>
    <row r="47" spans="1:18" ht="45">
      <c r="A47">
        <v>13</v>
      </c>
      <c r="B47">
        <v>54</v>
      </c>
      <c r="C47">
        <v>2023</v>
      </c>
      <c r="D47">
        <v>31</v>
      </c>
      <c r="G47" s="15">
        <v>31</v>
      </c>
      <c r="H47" s="20" t="s">
        <v>53</v>
      </c>
      <c r="I47" s="23">
        <v>6</v>
      </c>
      <c r="J47" s="23" t="s">
        <v>23</v>
      </c>
      <c r="K47" s="15"/>
      <c r="L47" s="7"/>
      <c r="M47" s="2"/>
      <c r="N47" s="2"/>
      <c r="O47" s="29">
        <f>(IF(AND(J47&gt;0,J47&lt;=I47),J47,I47)*(L47-M47+N47))</f>
        <v>0</v>
      </c>
      <c r="P47" s="12"/>
      <c r="Q47" s="2"/>
      <c r="R47" s="2"/>
    </row>
    <row r="48" spans="1:18" ht="22.5">
      <c r="A48">
        <v>13</v>
      </c>
      <c r="B48">
        <v>54</v>
      </c>
      <c r="C48">
        <v>2023</v>
      </c>
      <c r="D48">
        <v>32</v>
      </c>
      <c r="G48" s="15">
        <v>32</v>
      </c>
      <c r="H48" s="20" t="s">
        <v>54</v>
      </c>
      <c r="I48" s="23">
        <v>10</v>
      </c>
      <c r="J48" s="23" t="s">
        <v>23</v>
      </c>
      <c r="K48" s="15"/>
      <c r="L48" s="7"/>
      <c r="M48" s="2"/>
      <c r="N48" s="2"/>
      <c r="O48" s="29">
        <f>(IF(AND(J48&gt;0,J48&lt;=I48),J48,I48)*(L48-M48+N48))</f>
        <v>0</v>
      </c>
      <c r="P48" s="12"/>
      <c r="Q48" s="2"/>
      <c r="R48" s="2"/>
    </row>
    <row r="49" spans="1:18" ht="78.75">
      <c r="A49">
        <v>13</v>
      </c>
      <c r="B49">
        <v>54</v>
      </c>
      <c r="C49">
        <v>2023</v>
      </c>
      <c r="D49">
        <v>33</v>
      </c>
      <c r="G49" s="15">
        <v>33</v>
      </c>
      <c r="H49" s="20" t="s">
        <v>55</v>
      </c>
      <c r="I49" s="23">
        <v>4</v>
      </c>
      <c r="J49" s="23" t="s">
        <v>23</v>
      </c>
      <c r="K49" s="15"/>
      <c r="L49" s="7"/>
      <c r="M49" s="2"/>
      <c r="N49" s="2"/>
      <c r="O49" s="29">
        <f>(IF(AND(J49&gt;0,J49&lt;=I49),J49,I49)*(L49-M49+N49))</f>
        <v>0</v>
      </c>
      <c r="P49" s="12"/>
      <c r="Q49" s="2"/>
      <c r="R49" s="2"/>
    </row>
    <row r="50" spans="1:18" ht="101.25">
      <c r="A50">
        <v>13</v>
      </c>
      <c r="B50">
        <v>54</v>
      </c>
      <c r="C50">
        <v>2023</v>
      </c>
      <c r="D50">
        <v>34</v>
      </c>
      <c r="G50" s="15">
        <v>34</v>
      </c>
      <c r="H50" s="20" t="s">
        <v>56</v>
      </c>
      <c r="I50" s="23">
        <v>4</v>
      </c>
      <c r="J50" s="23" t="s">
        <v>23</v>
      </c>
      <c r="K50" s="15"/>
      <c r="L50" s="7"/>
      <c r="M50" s="2"/>
      <c r="N50" s="2"/>
      <c r="O50" s="29">
        <f>(IF(AND(J50&gt;0,J50&lt;=I50),J50,I50)*(L50-M50+N50))</f>
        <v>0</v>
      </c>
      <c r="P50" s="12"/>
      <c r="Q50" s="2"/>
      <c r="R50" s="2"/>
    </row>
    <row r="51" spans="1:18" ht="101.25">
      <c r="A51">
        <v>13</v>
      </c>
      <c r="B51">
        <v>54</v>
      </c>
      <c r="C51">
        <v>2023</v>
      </c>
      <c r="D51">
        <v>35</v>
      </c>
      <c r="G51" s="15">
        <v>35</v>
      </c>
      <c r="H51" s="20" t="s">
        <v>57</v>
      </c>
      <c r="I51" s="23">
        <v>4</v>
      </c>
      <c r="J51" s="23" t="s">
        <v>23</v>
      </c>
      <c r="K51" s="15"/>
      <c r="L51" s="7"/>
      <c r="M51" s="2"/>
      <c r="N51" s="2"/>
      <c r="O51" s="29">
        <f>(IF(AND(J51&gt;0,J51&lt;=I51),J51,I51)*(L51-M51+N51))</f>
        <v>0</v>
      </c>
      <c r="P51" s="12"/>
      <c r="Q51" s="2"/>
      <c r="R51" s="2"/>
    </row>
    <row r="52" spans="1:18" ht="101.25">
      <c r="A52">
        <v>13</v>
      </c>
      <c r="B52">
        <v>54</v>
      </c>
      <c r="C52">
        <v>2023</v>
      </c>
      <c r="D52">
        <v>36</v>
      </c>
      <c r="G52" s="15">
        <v>36</v>
      </c>
      <c r="H52" s="20" t="s">
        <v>58</v>
      </c>
      <c r="I52" s="23">
        <v>4</v>
      </c>
      <c r="J52" s="23" t="s">
        <v>23</v>
      </c>
      <c r="K52" s="15"/>
      <c r="L52" s="7"/>
      <c r="M52" s="2"/>
      <c r="N52" s="2"/>
      <c r="O52" s="29">
        <f>(IF(AND(J52&gt;0,J52&lt;=I52),J52,I52)*(L52-M52+N52))</f>
        <v>0</v>
      </c>
      <c r="P52" s="12"/>
      <c r="Q52" s="2"/>
      <c r="R52" s="2"/>
    </row>
    <row r="53" spans="1:18" ht="67.5">
      <c r="A53">
        <v>13</v>
      </c>
      <c r="B53">
        <v>54</v>
      </c>
      <c r="C53">
        <v>2023</v>
      </c>
      <c r="D53">
        <v>37</v>
      </c>
      <c r="G53" s="15">
        <v>37</v>
      </c>
      <c r="H53" s="20" t="s">
        <v>59</v>
      </c>
      <c r="I53" s="23">
        <v>20</v>
      </c>
      <c r="J53" s="23" t="s">
        <v>23</v>
      </c>
      <c r="K53" s="15"/>
      <c r="L53" s="7"/>
      <c r="M53" s="2"/>
      <c r="N53" s="2"/>
      <c r="O53" s="29">
        <f>(IF(AND(J53&gt;0,J53&lt;=I53),J53,I53)*(L53-M53+N53))</f>
        <v>0</v>
      </c>
      <c r="P53" s="12"/>
      <c r="Q53" s="2"/>
      <c r="R53" s="2"/>
    </row>
    <row r="54" spans="1:18" ht="67.5">
      <c r="A54">
        <v>13</v>
      </c>
      <c r="B54">
        <v>54</v>
      </c>
      <c r="C54">
        <v>2023</v>
      </c>
      <c r="D54">
        <v>38</v>
      </c>
      <c r="G54" s="15">
        <v>38</v>
      </c>
      <c r="H54" s="20" t="s">
        <v>60</v>
      </c>
      <c r="I54" s="23">
        <v>6</v>
      </c>
      <c r="J54" s="23" t="s">
        <v>23</v>
      </c>
      <c r="K54" s="15"/>
      <c r="L54" s="7"/>
      <c r="M54" s="2"/>
      <c r="N54" s="2"/>
      <c r="O54" s="29">
        <f>(IF(AND(J54&gt;0,J54&lt;=I54),J54,I54)*(L54-M54+N54))</f>
        <v>0</v>
      </c>
      <c r="P54" s="12"/>
      <c r="Q54" s="2"/>
      <c r="R54" s="2"/>
    </row>
    <row r="55" spans="1:18" ht="56.25">
      <c r="A55">
        <v>13</v>
      </c>
      <c r="B55">
        <v>54</v>
      </c>
      <c r="C55">
        <v>2023</v>
      </c>
      <c r="D55">
        <v>39</v>
      </c>
      <c r="G55" s="15">
        <v>39</v>
      </c>
      <c r="H55" s="20" t="s">
        <v>61</v>
      </c>
      <c r="I55" s="23">
        <v>6</v>
      </c>
      <c r="J55" s="23" t="s">
        <v>23</v>
      </c>
      <c r="K55" s="15"/>
      <c r="L55" s="7"/>
      <c r="M55" s="2"/>
      <c r="N55" s="2"/>
      <c r="O55" s="29">
        <f>(IF(AND(J55&gt;0,J55&lt;=I55),J55,I55)*(L55-M55+N55))</f>
        <v>0</v>
      </c>
      <c r="P55" s="12"/>
      <c r="Q55" s="2"/>
      <c r="R55" s="2"/>
    </row>
    <row r="56" spans="1:18" ht="33.75">
      <c r="A56">
        <v>13</v>
      </c>
      <c r="B56">
        <v>54</v>
      </c>
      <c r="C56">
        <v>2023</v>
      </c>
      <c r="D56">
        <v>40</v>
      </c>
      <c r="G56" s="15">
        <v>40</v>
      </c>
      <c r="H56" s="20" t="s">
        <v>62</v>
      </c>
      <c r="I56" s="23">
        <v>6</v>
      </c>
      <c r="J56" s="23" t="s">
        <v>23</v>
      </c>
      <c r="K56" s="15"/>
      <c r="L56" s="7"/>
      <c r="M56" s="2"/>
      <c r="N56" s="2"/>
      <c r="O56" s="29">
        <f>(IF(AND(J56&gt;0,J56&lt;=I56),J56,I56)*(L56-M56+N56))</f>
        <v>0</v>
      </c>
      <c r="P56" s="12"/>
      <c r="Q56" s="2"/>
      <c r="R56" s="2"/>
    </row>
    <row r="57" spans="1:18" ht="15">
      <c r="A57">
        <v>13</v>
      </c>
      <c r="B57">
        <v>54</v>
      </c>
      <c r="C57">
        <v>2023</v>
      </c>
      <c r="D57">
        <v>41</v>
      </c>
      <c r="G57" s="15">
        <v>41</v>
      </c>
      <c r="H57" s="20" t="s">
        <v>63</v>
      </c>
      <c r="I57" s="23">
        <v>300</v>
      </c>
      <c r="J57" s="23" t="s">
        <v>23</v>
      </c>
      <c r="K57" s="15"/>
      <c r="L57" s="7"/>
      <c r="M57" s="2"/>
      <c r="N57" s="2"/>
      <c r="O57" s="29">
        <f>(IF(AND(J57&gt;0,J57&lt;=I57),J57,I57)*(L57-M57+N57))</f>
        <v>0</v>
      </c>
      <c r="P57" s="12"/>
      <c r="Q57" s="2"/>
      <c r="R57" s="2"/>
    </row>
    <row r="58" spans="1:18" ht="112.5">
      <c r="A58">
        <v>13</v>
      </c>
      <c r="B58">
        <v>54</v>
      </c>
      <c r="C58">
        <v>2023</v>
      </c>
      <c r="D58">
        <v>42</v>
      </c>
      <c r="G58" s="15">
        <v>42</v>
      </c>
      <c r="H58" s="20" t="s">
        <v>64</v>
      </c>
      <c r="I58" s="23">
        <v>6</v>
      </c>
      <c r="J58" s="23" t="s">
        <v>23</v>
      </c>
      <c r="K58" s="15"/>
      <c r="L58" s="7"/>
      <c r="M58" s="2"/>
      <c r="N58" s="2"/>
      <c r="O58" s="29">
        <f>(IF(AND(J58&gt;0,J58&lt;=I58),J58,I58)*(L58-M58+N58))</f>
        <v>0</v>
      </c>
      <c r="P58" s="12"/>
      <c r="Q58" s="2"/>
      <c r="R58" s="2"/>
    </row>
    <row r="59" spans="1:18" ht="56.25">
      <c r="A59">
        <v>13</v>
      </c>
      <c r="B59">
        <v>54</v>
      </c>
      <c r="C59">
        <v>2023</v>
      </c>
      <c r="D59">
        <v>43</v>
      </c>
      <c r="G59" s="15">
        <v>43</v>
      </c>
      <c r="H59" s="20" t="s">
        <v>65</v>
      </c>
      <c r="I59" s="23">
        <v>30</v>
      </c>
      <c r="J59" s="23" t="s">
        <v>23</v>
      </c>
      <c r="K59" s="15"/>
      <c r="L59" s="7"/>
      <c r="M59" s="2"/>
      <c r="N59" s="2"/>
      <c r="O59" s="29">
        <f>(IF(AND(J59&gt;0,J59&lt;=I59),J59,I59)*(L59-M59+N59))</f>
        <v>0</v>
      </c>
      <c r="P59" s="12"/>
      <c r="Q59" s="2"/>
      <c r="R59" s="2"/>
    </row>
    <row r="60" spans="1:18" ht="33.75">
      <c r="A60">
        <v>13</v>
      </c>
      <c r="B60">
        <v>54</v>
      </c>
      <c r="C60">
        <v>2023</v>
      </c>
      <c r="D60">
        <v>44</v>
      </c>
      <c r="G60" s="15">
        <v>44</v>
      </c>
      <c r="H60" s="20" t="s">
        <v>66</v>
      </c>
      <c r="I60" s="23">
        <v>6</v>
      </c>
      <c r="J60" s="23" t="s">
        <v>23</v>
      </c>
      <c r="K60" s="15"/>
      <c r="L60" s="7"/>
      <c r="M60" s="2"/>
      <c r="N60" s="2"/>
      <c r="O60" s="29">
        <f>(IF(AND(J60&gt;0,J60&lt;=I60),J60,I60)*(L60-M60+N60))</f>
        <v>0</v>
      </c>
      <c r="P60" s="12"/>
      <c r="Q60" s="2"/>
      <c r="R60" s="2"/>
    </row>
    <row r="61" spans="1:18" ht="33.75">
      <c r="A61">
        <v>13</v>
      </c>
      <c r="B61">
        <v>54</v>
      </c>
      <c r="C61">
        <v>2023</v>
      </c>
      <c r="D61">
        <v>45</v>
      </c>
      <c r="G61" s="15">
        <v>45</v>
      </c>
      <c r="H61" s="20" t="s">
        <v>67</v>
      </c>
      <c r="I61" s="23">
        <v>8</v>
      </c>
      <c r="J61" s="23" t="s">
        <v>23</v>
      </c>
      <c r="K61" s="15"/>
      <c r="L61" s="7"/>
      <c r="M61" s="2"/>
      <c r="N61" s="2"/>
      <c r="O61" s="29">
        <f>(IF(AND(J61&gt;0,J61&lt;=I61),J61,I61)*(L61-M61+N61))</f>
        <v>0</v>
      </c>
      <c r="P61" s="12"/>
      <c r="Q61" s="2"/>
      <c r="R61" s="2"/>
    </row>
    <row r="62" spans="1:18" ht="33.75">
      <c r="A62">
        <v>13</v>
      </c>
      <c r="B62">
        <v>54</v>
      </c>
      <c r="C62">
        <v>2023</v>
      </c>
      <c r="D62">
        <v>46</v>
      </c>
      <c r="G62" s="15">
        <v>46</v>
      </c>
      <c r="H62" s="20" t="s">
        <v>68</v>
      </c>
      <c r="I62" s="23">
        <v>50</v>
      </c>
      <c r="J62" s="23" t="s">
        <v>23</v>
      </c>
      <c r="K62" s="15"/>
      <c r="L62" s="7"/>
      <c r="M62" s="2"/>
      <c r="N62" s="2"/>
      <c r="O62" s="29">
        <f>(IF(AND(J62&gt;0,J62&lt;=I62),J62,I62)*(L62-M62+N62))</f>
        <v>0</v>
      </c>
      <c r="P62" s="12"/>
      <c r="Q62" s="2"/>
      <c r="R62" s="2"/>
    </row>
    <row r="63" spans="1:18" ht="45">
      <c r="A63">
        <v>13</v>
      </c>
      <c r="B63">
        <v>54</v>
      </c>
      <c r="C63">
        <v>2023</v>
      </c>
      <c r="D63">
        <v>47</v>
      </c>
      <c r="G63" s="15">
        <v>47</v>
      </c>
      <c r="H63" s="20" t="s">
        <v>69</v>
      </c>
      <c r="I63" s="23">
        <v>20</v>
      </c>
      <c r="J63" s="23" t="s">
        <v>23</v>
      </c>
      <c r="K63" s="15"/>
      <c r="L63" s="7"/>
      <c r="M63" s="2"/>
      <c r="N63" s="2"/>
      <c r="O63" s="29">
        <f>(IF(AND(J63&gt;0,J63&lt;=I63),J63,I63)*(L63-M63+N63))</f>
        <v>0</v>
      </c>
      <c r="P63" s="12"/>
      <c r="Q63" s="2"/>
      <c r="R63" s="2"/>
    </row>
    <row r="64" spans="1:18" ht="33.75">
      <c r="A64">
        <v>13</v>
      </c>
      <c r="B64">
        <v>54</v>
      </c>
      <c r="C64">
        <v>2023</v>
      </c>
      <c r="D64">
        <v>48</v>
      </c>
      <c r="G64" s="15">
        <v>48</v>
      </c>
      <c r="H64" s="20" t="s">
        <v>70</v>
      </c>
      <c r="I64" s="23">
        <v>30</v>
      </c>
      <c r="J64" s="23" t="s">
        <v>23</v>
      </c>
      <c r="K64" s="15"/>
      <c r="L64" s="7"/>
      <c r="M64" s="2"/>
      <c r="N64" s="2"/>
      <c r="O64" s="29">
        <f>(IF(AND(J64&gt;0,J64&lt;=I64),J64,I64)*(L64-M64+N64))</f>
        <v>0</v>
      </c>
      <c r="P64" s="12"/>
      <c r="Q64" s="2"/>
      <c r="R64" s="2"/>
    </row>
    <row r="65" spans="1:18" ht="56.25">
      <c r="A65">
        <v>13</v>
      </c>
      <c r="B65">
        <v>54</v>
      </c>
      <c r="C65">
        <v>2023</v>
      </c>
      <c r="D65">
        <v>49</v>
      </c>
      <c r="G65" s="15">
        <v>49</v>
      </c>
      <c r="H65" s="20" t="s">
        <v>71</v>
      </c>
      <c r="I65" s="23">
        <v>20</v>
      </c>
      <c r="J65" s="23" t="s">
        <v>23</v>
      </c>
      <c r="K65" s="15"/>
      <c r="L65" s="7"/>
      <c r="M65" s="2"/>
      <c r="N65" s="2"/>
      <c r="O65" s="29">
        <f>(IF(AND(J65&gt;0,J65&lt;=I65),J65,I65)*(L65-M65+N65))</f>
        <v>0</v>
      </c>
      <c r="P65" s="12"/>
      <c r="Q65" s="2"/>
      <c r="R65" s="2"/>
    </row>
    <row r="66" spans="1:18" ht="56.25">
      <c r="A66">
        <v>13</v>
      </c>
      <c r="B66">
        <v>54</v>
      </c>
      <c r="C66">
        <v>2023</v>
      </c>
      <c r="D66">
        <v>50</v>
      </c>
      <c r="G66" s="15">
        <v>50</v>
      </c>
      <c r="H66" s="20" t="s">
        <v>72</v>
      </c>
      <c r="I66" s="23">
        <v>20</v>
      </c>
      <c r="J66" s="23" t="s">
        <v>23</v>
      </c>
      <c r="K66" s="15"/>
      <c r="L66" s="7"/>
      <c r="M66" s="2"/>
      <c r="N66" s="2"/>
      <c r="O66" s="29">
        <f>(IF(AND(J66&gt;0,J66&lt;=I66),J66,I66)*(L66-M66+N66))</f>
        <v>0</v>
      </c>
      <c r="P66" s="12"/>
      <c r="Q66" s="2"/>
      <c r="R66" s="2"/>
    </row>
    <row r="67" spans="1:18" ht="236.25">
      <c r="A67">
        <v>13</v>
      </c>
      <c r="B67">
        <v>54</v>
      </c>
      <c r="C67">
        <v>2023</v>
      </c>
      <c r="D67">
        <v>51</v>
      </c>
      <c r="G67" s="15">
        <v>51</v>
      </c>
      <c r="H67" s="20" t="s">
        <v>73</v>
      </c>
      <c r="I67" s="23">
        <v>6</v>
      </c>
      <c r="J67" s="23" t="s">
        <v>74</v>
      </c>
      <c r="K67" s="15"/>
      <c r="L67" s="7"/>
      <c r="M67" s="2"/>
      <c r="N67" s="2"/>
      <c r="O67" s="29">
        <f>(IF(AND(J67&gt;0,J67&lt;=I67),J67,I67)*(L67-M67+N67))</f>
        <v>0</v>
      </c>
      <c r="P67" s="12"/>
      <c r="Q67" s="2"/>
      <c r="R67" s="2"/>
    </row>
    <row r="68" spans="7:18" ht="15">
      <c r="G68" s="15"/>
      <c r="H68" s="20"/>
      <c r="I68" s="23"/>
      <c r="J68" s="23"/>
      <c r="K68" s="15"/>
      <c r="L68" s="7"/>
      <c r="M68" s="2"/>
      <c r="N68" s="2"/>
      <c r="O68" s="9"/>
      <c r="P68" s="12"/>
      <c r="Q68" s="2"/>
      <c r="R68" s="2"/>
    </row>
    <row r="69" spans="8:15" ht="15">
      <c r="H69" s="16"/>
      <c r="L69" s="31" t="s">
        <v>75</v>
      </c>
      <c r="N69" s="32"/>
      <c r="O69" s="33">
        <f>SUM(O10:O67)</f>
        <v>0</v>
      </c>
    </row>
    <row r="70" ht="15.75" thickBot="1">
      <c r="H70" s="16"/>
    </row>
    <row r="71" spans="8:16" ht="15">
      <c r="H71" s="16"/>
      <c r="N71" s="38"/>
      <c r="O71" s="41"/>
      <c r="P71" s="42" t="s">
        <v>80</v>
      </c>
    </row>
    <row r="72" spans="8:16" ht="15">
      <c r="H72" s="16" t="s">
        <v>76</v>
      </c>
      <c r="I72" s="36"/>
      <c r="N72" s="38"/>
      <c r="O72" s="40"/>
      <c r="P72" s="39"/>
    </row>
    <row r="73" spans="8:16" ht="15">
      <c r="H73" s="16" t="s">
        <v>77</v>
      </c>
      <c r="I73" s="36"/>
      <c r="N73" s="38"/>
      <c r="O73" s="40"/>
      <c r="P73" s="39"/>
    </row>
    <row r="74" spans="8:16" ht="15">
      <c r="H74" s="16" t="s">
        <v>78</v>
      </c>
      <c r="I74" s="4"/>
      <c r="N74" s="38"/>
      <c r="O74" s="40"/>
      <c r="P74" s="39"/>
    </row>
    <row r="75" spans="8:16" ht="15">
      <c r="H75" s="16" t="s">
        <v>79</v>
      </c>
      <c r="I75" s="36"/>
      <c r="N75" s="38"/>
      <c r="O75" s="40"/>
      <c r="P75" s="39"/>
    </row>
    <row r="76" spans="8:16" ht="15">
      <c r="H76" s="16"/>
      <c r="I76" s="37"/>
      <c r="N76" s="38"/>
      <c r="O76" s="40"/>
      <c r="P76" s="39"/>
    </row>
    <row r="77" spans="8:16" ht="15">
      <c r="H77" s="16"/>
      <c r="I77" s="4"/>
      <c r="N77" s="38"/>
      <c r="O77" s="40"/>
      <c r="P77" s="39"/>
    </row>
    <row r="78" spans="8:16" ht="15">
      <c r="H78" s="16"/>
      <c r="I78" s="4"/>
      <c r="N78" s="38"/>
      <c r="O78" s="40"/>
      <c r="P78" s="39"/>
    </row>
    <row r="79" spans="14:16" ht="15">
      <c r="N79" s="38"/>
      <c r="O79" s="40"/>
      <c r="P79" s="39"/>
    </row>
    <row r="80" spans="14:16" ht="15.75" thickBot="1">
      <c r="N80" s="38"/>
      <c r="O80" s="43"/>
      <c r="P80" s="44" t="s">
        <v>81</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2023-09-27T10:55:06Z</dcterms:created>
  <dcterms:modified xsi:type="dcterms:W3CDTF">2023-09-27T10:55:08Z</dcterms:modified>
  <cp:category/>
  <cp:version/>
  <cp:contentType/>
  <cp:contentStatus/>
</cp:coreProperties>
</file>