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CRONOGRAMA FÍSICO FINANCEIRO" sheetId="1" r:id="rId1"/>
  </sheets>
  <definedNames>
    <definedName name="_xlnm.Print_Area" localSheetId="0">'CRONOGRAMA FÍSICO FINANCEIRO'!$A$1:$N$29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/>
  <c r="E17" s="1"/>
  <c r="M17" l="1"/>
  <c r="K17"/>
  <c r="I17"/>
  <c r="G17"/>
  <c r="G18" s="1"/>
  <c r="C18"/>
  <c r="C19" s="1"/>
  <c r="M18" l="1"/>
  <c r="K18"/>
  <c r="I18"/>
  <c r="E18"/>
  <c r="E19" s="1"/>
  <c r="G19" s="1"/>
  <c r="I19" l="1"/>
  <c r="K19" s="1"/>
  <c r="M19" s="1"/>
  <c r="N18"/>
  <c r="D17" s="1"/>
  <c r="J17" l="1"/>
  <c r="N19"/>
  <c r="F17"/>
  <c r="D18"/>
  <c r="B17"/>
  <c r="L17"/>
  <c r="H17"/>
  <c r="L18" l="1"/>
  <c r="H18"/>
  <c r="F18"/>
  <c r="J18"/>
  <c r="B18"/>
  <c r="B19" s="1"/>
  <c r="D19" s="1"/>
  <c r="F19" l="1"/>
  <c r="H19" s="1"/>
  <c r="J19" s="1"/>
  <c r="L19" s="1"/>
</calcChain>
</file>

<file path=xl/sharedStrings.xml><?xml version="1.0" encoding="utf-8"?>
<sst xmlns="http://schemas.openxmlformats.org/spreadsheetml/2006/main" count="42" uniqueCount="28">
  <si>
    <t>%</t>
  </si>
  <si>
    <t>Valor</t>
  </si>
  <si>
    <t xml:space="preserve">Serviços </t>
  </si>
  <si>
    <t>TOTAL</t>
  </si>
  <si>
    <t>ACUMULADO</t>
  </si>
  <si>
    <t>Mês 01</t>
  </si>
  <si>
    <t>Mês 02</t>
  </si>
  <si>
    <t>Mês 03</t>
  </si>
  <si>
    <t>Mês 04</t>
  </si>
  <si>
    <t>Mês 05</t>
  </si>
  <si>
    <t>Mês 06</t>
  </si>
  <si>
    <t>WAGNER BORBOLAM RIBEIRO</t>
  </si>
  <si>
    <t>Engenheiro Civil</t>
  </si>
  <si>
    <t>CREA/SP: 5070398788</t>
  </si>
  <si>
    <t>OBJETO:</t>
  </si>
  <si>
    <t>OBRA:</t>
  </si>
  <si>
    <t>LOCAL:</t>
  </si>
  <si>
    <t>DATA:</t>
  </si>
  <si>
    <t>REFERÊNCIA:</t>
  </si>
  <si>
    <t>BDI:</t>
  </si>
  <si>
    <t>MUNICÍPIO DE LUCÉLIA</t>
  </si>
  <si>
    <t>Avenida Brasil, 1101, Centro</t>
  </si>
  <si>
    <t>EXECUÇÃO DE RECAPEAMENTO ASFÁLTICO EM DIVERSOS TRECHOS DO MUNICÍPIO DE LUCÉLIA/SP;</t>
  </si>
  <si>
    <t>RECAPEAMENTO ASFÁLTICO EM DIVERSOS TRECHOS DO MUNICÍPIO DE LUCÉLIA/SP;</t>
  </si>
  <si>
    <t>DIVERSOS TRECHOS DO MUNICÍPIO DE LUCÉLIA/SP;</t>
  </si>
  <si>
    <t>CRONOGRAMA FÍSICO- FINANCEIRO</t>
  </si>
  <si>
    <t>CDHU 191 SEM DESONERAÇÃO;</t>
  </si>
  <si>
    <t>EXECUÇÃO DE RECAPEAMENTO ASFÁLTICO;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</si>
</sst>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F800]dddd\,\ mmmm\ dd\,\ yyyy"/>
    <numFmt numFmtId="165" formatCode="_(* #,##0.00_);_(* \(#,##0.00\);_(* &quot;-&quot;??_);_(@_)"/>
    <numFmt numFmtId="166" formatCode="_-* #,##0.00000000000_-;\-* #,##0.000000000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22"/>
      <color rgb="FF00206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Courier New"/>
      <family val="3"/>
    </font>
    <font>
      <b/>
      <sz val="12"/>
      <name val="Arial"/>
      <family val="2"/>
    </font>
    <font>
      <b/>
      <sz val="10"/>
      <name val="Courier New"/>
      <family val="3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49" fontId="9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165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7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vertical="center"/>
    </xf>
    <xf numFmtId="10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vertical="center"/>
    </xf>
    <xf numFmtId="10" fontId="10" fillId="0" borderId="0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0" applyNumberFormat="1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4" borderId="1" xfId="2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5" fillId="0" borderId="1" xfId="2" applyNumberFormat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44" fontId="5" fillId="2" borderId="1" xfId="3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0" fontId="6" fillId="3" borderId="1" xfId="0" applyNumberFormat="1" applyFont="1" applyFill="1" applyBorder="1" applyAlignment="1">
      <alignment vertical="center"/>
    </xf>
    <xf numFmtId="44" fontId="5" fillId="3" borderId="1" xfId="3" applyFont="1" applyFill="1" applyBorder="1" applyAlignment="1">
      <alignment horizontal="left" vertical="center"/>
    </xf>
    <xf numFmtId="10" fontId="6" fillId="3" borderId="1" xfId="2" applyNumberFormat="1" applyFont="1" applyFill="1" applyBorder="1" applyAlignment="1">
      <alignment vertical="center"/>
    </xf>
    <xf numFmtId="44" fontId="6" fillId="3" borderId="1" xfId="3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164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top" wrapText="1"/>
    </xf>
    <xf numFmtId="10" fontId="10" fillId="0" borderId="0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4">
    <cellStyle name="Moeda" xfId="3" builtinId="4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101601</xdr:rowOff>
    </xdr:from>
    <xdr:to>
      <xdr:col>13</xdr:col>
      <xdr:colOff>1318883</xdr:colOff>
      <xdr:row>4</xdr:row>
      <xdr:rowOff>25401</xdr:rowOff>
    </xdr:to>
    <xdr:pic>
      <xdr:nvPicPr>
        <xdr:cNvPr id="4" name="Imagem 2" descr="LOGO PREFEITURA DE LUCÉL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60600" y="101601"/>
          <a:ext cx="1204583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8"/>
  <sheetViews>
    <sheetView tabSelected="1" zoomScale="60" zoomScaleNormal="60" workbookViewId="0">
      <pane xSplit="1" ySplit="16" topLeftCell="B17" activePane="bottomRight" state="frozen"/>
      <selection pane="topRight" activeCell="B1" sqref="B1"/>
      <selection pane="bottomLeft" activeCell="A5" sqref="A5"/>
      <selection pane="bottomRight" activeCell="B13" sqref="B13"/>
    </sheetView>
  </sheetViews>
  <sheetFormatPr defaultColWidth="9.109375" defaultRowHeight="14.4"/>
  <cols>
    <col min="1" max="1" width="32.77734375" style="1" customWidth="1"/>
    <col min="2" max="2" width="10.44140625" style="4" bestFit="1" customWidth="1"/>
    <col min="3" max="3" width="20.6640625" style="2" bestFit="1" customWidth="1"/>
    <col min="4" max="4" width="9" style="4" bestFit="1" customWidth="1"/>
    <col min="5" max="5" width="21.44140625" style="2" bestFit="1" customWidth="1"/>
    <col min="6" max="6" width="9" style="3" bestFit="1" customWidth="1"/>
    <col min="7" max="7" width="21.44140625" style="2" bestFit="1" customWidth="1"/>
    <col min="8" max="8" width="9" style="4" bestFit="1" customWidth="1"/>
    <col min="9" max="9" width="21.44140625" style="2" bestFit="1" customWidth="1"/>
    <col min="10" max="10" width="9" style="4" customWidth="1"/>
    <col min="11" max="11" width="20.6640625" style="2" bestFit="1" customWidth="1"/>
    <col min="12" max="12" width="10.44140625" style="4" bestFit="1" customWidth="1"/>
    <col min="13" max="13" width="20.6640625" style="2" bestFit="1" customWidth="1"/>
    <col min="14" max="14" width="21" style="2" bestFit="1" customWidth="1"/>
    <col min="15" max="15" width="17.5546875" style="1" customWidth="1"/>
    <col min="16" max="16384" width="9.109375" style="1"/>
  </cols>
  <sheetData>
    <row r="1" spans="1:29" ht="36" customHeight="1">
      <c r="A1" s="55" t="s">
        <v>20</v>
      </c>
      <c r="B1" s="56"/>
      <c r="C1" s="56"/>
      <c r="D1" s="56"/>
      <c r="E1" s="56"/>
      <c r="F1" s="7"/>
      <c r="G1" s="7"/>
      <c r="H1" s="7"/>
      <c r="I1" s="7"/>
      <c r="J1" s="1"/>
      <c r="K1" s="1"/>
      <c r="L1" s="1"/>
      <c r="M1" s="8"/>
      <c r="N1" s="8"/>
      <c r="O1" s="8"/>
      <c r="P1" s="8"/>
      <c r="Q1" s="8"/>
      <c r="R1" s="8"/>
      <c r="S1" s="8"/>
      <c r="T1" s="8"/>
    </row>
    <row r="2" spans="1:29" ht="25.2" customHeight="1">
      <c r="A2" s="57" t="s">
        <v>21</v>
      </c>
      <c r="B2" s="57"/>
      <c r="C2" s="57"/>
      <c r="D2" s="57"/>
      <c r="E2" s="57"/>
      <c r="F2" s="9"/>
      <c r="G2" s="9"/>
      <c r="H2" s="7"/>
      <c r="I2" s="7"/>
      <c r="J2" s="1"/>
      <c r="K2" s="1"/>
      <c r="L2" s="1"/>
      <c r="M2" s="8"/>
      <c r="N2" s="8"/>
      <c r="O2" s="8"/>
      <c r="P2" s="8"/>
      <c r="Q2" s="8"/>
      <c r="R2" s="8"/>
      <c r="S2" s="8"/>
      <c r="T2" s="8"/>
    </row>
    <row r="3" spans="1:29" ht="25.2" customHeight="1">
      <c r="A3" s="31"/>
      <c r="B3" s="31"/>
      <c r="C3" s="31"/>
      <c r="D3" s="31"/>
      <c r="E3" s="31"/>
      <c r="F3" s="9"/>
      <c r="G3" s="9"/>
      <c r="H3" s="9"/>
      <c r="I3" s="7"/>
      <c r="J3" s="1"/>
      <c r="K3" s="1"/>
      <c r="L3" s="1"/>
      <c r="M3" s="1"/>
      <c r="N3" s="1"/>
      <c r="O3" s="8"/>
      <c r="P3" s="8"/>
      <c r="Q3" s="8"/>
      <c r="R3" s="8"/>
      <c r="S3" s="8"/>
      <c r="T3" s="8"/>
      <c r="U3" s="8"/>
      <c r="V3" s="8"/>
    </row>
    <row r="4" spans="1:29" ht="28.2" customHeight="1">
      <c r="A4" s="58" t="s">
        <v>11</v>
      </c>
      <c r="B4" s="58"/>
      <c r="C4" s="58"/>
      <c r="D4" s="58"/>
      <c r="E4" s="58"/>
      <c r="F4" s="10"/>
      <c r="G4" s="10"/>
      <c r="H4" s="7"/>
      <c r="I4" s="7"/>
      <c r="J4" s="1"/>
      <c r="K4" s="1"/>
      <c r="L4" s="1"/>
      <c r="M4" s="8"/>
      <c r="N4" s="8"/>
      <c r="O4" s="8"/>
      <c r="P4" s="8"/>
      <c r="Q4" s="8"/>
      <c r="R4" s="8"/>
      <c r="S4" s="8"/>
      <c r="T4" s="8"/>
    </row>
    <row r="5" spans="1:29" ht="28.2">
      <c r="A5" s="57" t="s">
        <v>12</v>
      </c>
      <c r="B5" s="57"/>
      <c r="C5" s="57"/>
      <c r="D5" s="57"/>
      <c r="E5" s="57"/>
      <c r="F5" s="9"/>
      <c r="G5" s="9"/>
      <c r="H5" s="7"/>
      <c r="I5" s="7"/>
      <c r="J5" s="1"/>
      <c r="K5" s="1"/>
      <c r="L5" s="1"/>
      <c r="M5" s="8"/>
      <c r="N5" s="8"/>
      <c r="O5" s="8"/>
      <c r="P5" s="8"/>
      <c r="Q5" s="8"/>
      <c r="R5" s="8"/>
      <c r="S5" s="8"/>
      <c r="T5" s="8"/>
    </row>
    <row r="6" spans="1:29" ht="45" customHeight="1">
      <c r="A6" s="59" t="s">
        <v>13</v>
      </c>
      <c r="B6" s="59"/>
      <c r="C6" s="59"/>
      <c r="D6" s="59"/>
      <c r="E6" s="59"/>
      <c r="F6" s="11"/>
      <c r="G6" s="11"/>
      <c r="H6" s="12"/>
      <c r="I6" s="12"/>
      <c r="J6" s="1"/>
      <c r="K6" s="1"/>
      <c r="L6" s="1"/>
      <c r="M6" s="8"/>
      <c r="N6" s="8"/>
      <c r="O6" s="8"/>
      <c r="P6" s="8"/>
      <c r="Q6" s="8"/>
      <c r="R6" s="8"/>
      <c r="S6" s="8"/>
      <c r="T6" s="8"/>
    </row>
    <row r="7" spans="1:29" ht="45" customHeight="1">
      <c r="A7" s="13" t="s">
        <v>14</v>
      </c>
      <c r="B7" s="51" t="s">
        <v>22</v>
      </c>
      <c r="C7" s="51"/>
      <c r="D7" s="51"/>
      <c r="E7" s="51"/>
      <c r="F7" s="51"/>
      <c r="G7" s="51"/>
      <c r="H7" s="51"/>
      <c r="I7" s="51"/>
      <c r="J7" s="1"/>
      <c r="K7" s="1"/>
      <c r="L7" s="1"/>
      <c r="M7" s="8"/>
      <c r="N7" s="8"/>
      <c r="O7" s="8"/>
      <c r="P7" s="8"/>
      <c r="Q7" s="8"/>
      <c r="R7" s="8"/>
      <c r="S7" s="8"/>
      <c r="T7" s="8"/>
    </row>
    <row r="8" spans="1:29" ht="18" customHeight="1">
      <c r="A8" s="13" t="s">
        <v>15</v>
      </c>
      <c r="B8" s="52" t="s">
        <v>23</v>
      </c>
      <c r="C8" s="52"/>
      <c r="D8" s="52"/>
      <c r="E8" s="52"/>
      <c r="F8" s="52"/>
      <c r="G8" s="52"/>
      <c r="H8" s="52"/>
      <c r="I8" s="52"/>
      <c r="J8" s="1"/>
      <c r="K8" s="1"/>
      <c r="L8" s="1"/>
      <c r="M8" s="8"/>
      <c r="N8" s="8"/>
      <c r="O8" s="8"/>
      <c r="P8" s="8"/>
      <c r="Q8" s="8"/>
      <c r="R8" s="8"/>
      <c r="S8" s="8"/>
      <c r="T8" s="8"/>
    </row>
    <row r="9" spans="1:29" ht="18" customHeight="1">
      <c r="A9" s="13" t="s">
        <v>16</v>
      </c>
      <c r="B9" s="52" t="s">
        <v>24</v>
      </c>
      <c r="C9" s="52"/>
      <c r="D9" s="52"/>
      <c r="E9" s="52"/>
      <c r="F9" s="52"/>
      <c r="G9" s="52"/>
      <c r="H9" s="52"/>
      <c r="I9" s="52"/>
      <c r="J9" s="1"/>
      <c r="K9" s="1"/>
      <c r="L9" s="1"/>
      <c r="M9" s="8"/>
      <c r="N9" s="8"/>
      <c r="O9" s="8"/>
      <c r="P9" s="8"/>
      <c r="Q9" s="8"/>
      <c r="R9" s="8"/>
      <c r="S9" s="8"/>
      <c r="T9" s="8"/>
    </row>
    <row r="10" spans="1:29" ht="18" customHeight="1">
      <c r="A10" s="13" t="s">
        <v>17</v>
      </c>
      <c r="B10" s="53">
        <v>45265</v>
      </c>
      <c r="C10" s="53"/>
      <c r="D10" s="53"/>
      <c r="E10" s="53"/>
      <c r="F10" s="14"/>
      <c r="G10" s="14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18" customHeight="1">
      <c r="A11" s="13" t="s">
        <v>18</v>
      </c>
      <c r="B11" s="54" t="s">
        <v>26</v>
      </c>
      <c r="C11" s="54"/>
      <c r="D11" s="54"/>
      <c r="E11" s="54"/>
      <c r="F11" s="54"/>
      <c r="G11" s="54"/>
      <c r="H11" s="54"/>
      <c r="I11" s="5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18" customHeight="1">
      <c r="A12" s="13" t="s">
        <v>19</v>
      </c>
      <c r="B12" s="60">
        <v>0.19500000000000001</v>
      </c>
      <c r="C12" s="60"/>
      <c r="D12" s="60"/>
      <c r="E12" s="60"/>
      <c r="F12" s="14"/>
      <c r="G12" s="14"/>
      <c r="H12" s="17"/>
      <c r="I12" s="17"/>
      <c r="J12" s="18"/>
      <c r="K12" s="18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>
      <c r="A13" s="13"/>
      <c r="B13" s="19"/>
      <c r="C13" s="19"/>
      <c r="D13" s="19"/>
      <c r="E13" s="19"/>
      <c r="F13" s="14"/>
      <c r="G13" s="14"/>
      <c r="H13" s="17"/>
      <c r="I13" s="17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s="33" customFormat="1" ht="36" customHeight="1">
      <c r="A14" s="62" t="s">
        <v>25</v>
      </c>
      <c r="B14" s="62"/>
      <c r="C14" s="62"/>
      <c r="D14" s="62"/>
      <c r="E14" s="62"/>
      <c r="F14" s="34"/>
      <c r="G14" s="34"/>
      <c r="H14" s="34"/>
      <c r="I14" s="34"/>
      <c r="J14" s="34"/>
      <c r="K14" s="34"/>
      <c r="L14" s="34"/>
      <c r="M14" s="34"/>
      <c r="N14" s="34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s="5" customFormat="1" ht="24" customHeight="1">
      <c r="A15" s="49" t="s">
        <v>2</v>
      </c>
      <c r="B15" s="49" t="s">
        <v>5</v>
      </c>
      <c r="C15" s="49"/>
      <c r="D15" s="49" t="s">
        <v>6</v>
      </c>
      <c r="E15" s="49"/>
      <c r="F15" s="49" t="s">
        <v>7</v>
      </c>
      <c r="G15" s="49"/>
      <c r="H15" s="49" t="s">
        <v>8</v>
      </c>
      <c r="I15" s="49"/>
      <c r="J15" s="49" t="s">
        <v>9</v>
      </c>
      <c r="K15" s="49"/>
      <c r="L15" s="49" t="s">
        <v>10</v>
      </c>
      <c r="M15" s="49"/>
      <c r="N15" s="49" t="s">
        <v>3</v>
      </c>
    </row>
    <row r="16" spans="1:29" s="5" customFormat="1" ht="24" customHeight="1">
      <c r="A16" s="49"/>
      <c r="B16" s="35" t="s">
        <v>0</v>
      </c>
      <c r="C16" s="36" t="s">
        <v>1</v>
      </c>
      <c r="D16" s="35" t="s">
        <v>0</v>
      </c>
      <c r="E16" s="36" t="s">
        <v>1</v>
      </c>
      <c r="F16" s="35" t="s">
        <v>0</v>
      </c>
      <c r="G16" s="36" t="s">
        <v>1</v>
      </c>
      <c r="H16" s="37" t="s">
        <v>0</v>
      </c>
      <c r="I16" s="36" t="s">
        <v>1</v>
      </c>
      <c r="J16" s="37" t="s">
        <v>0</v>
      </c>
      <c r="K16" s="36" t="s">
        <v>1</v>
      </c>
      <c r="L16" s="37" t="s">
        <v>0</v>
      </c>
      <c r="M16" s="36" t="s">
        <v>1</v>
      </c>
      <c r="N16" s="49"/>
    </row>
    <row r="17" spans="1:44" ht="51" customHeight="1">
      <c r="A17" s="38" t="s">
        <v>27</v>
      </c>
      <c r="B17" s="39">
        <f>C17/$N$18</f>
        <v>0.16666666666666669</v>
      </c>
      <c r="C17" s="40">
        <f>N17/6</f>
        <v>167664.72500000001</v>
      </c>
      <c r="D17" s="39">
        <f>E17/N18</f>
        <v>0.16666666666666669</v>
      </c>
      <c r="E17" s="40">
        <f>C17</f>
        <v>167664.72500000001</v>
      </c>
      <c r="F17" s="39">
        <f t="shared" ref="F17" si="0">G17/$N$18</f>
        <v>0.16666666666666669</v>
      </c>
      <c r="G17" s="40">
        <f>C17</f>
        <v>167664.72500000001</v>
      </c>
      <c r="H17" s="39">
        <f>I17/$N$18</f>
        <v>0.16666666666666669</v>
      </c>
      <c r="I17" s="40">
        <f>C17</f>
        <v>167664.72500000001</v>
      </c>
      <c r="J17" s="39">
        <f>K17/$N$18</f>
        <v>0.16666666666666669</v>
      </c>
      <c r="K17" s="40">
        <f>C17</f>
        <v>167664.72500000001</v>
      </c>
      <c r="L17" s="39">
        <f>M17/$N$18</f>
        <v>0.16666666666666669</v>
      </c>
      <c r="M17" s="40">
        <f>C17</f>
        <v>167664.72500000001</v>
      </c>
      <c r="N17" s="41">
        <v>1005988.35</v>
      </c>
      <c r="O17" s="6"/>
    </row>
    <row r="18" spans="1:44" ht="39" customHeight="1">
      <c r="A18" s="42" t="s">
        <v>3</v>
      </c>
      <c r="B18" s="43">
        <f t="shared" ref="B18:M18" si="1">SUM(B17:B17)</f>
        <v>0.16666666666666669</v>
      </c>
      <c r="C18" s="44">
        <f t="shared" si="1"/>
        <v>167664.72500000001</v>
      </c>
      <c r="D18" s="43">
        <f t="shared" si="1"/>
        <v>0.16666666666666669</v>
      </c>
      <c r="E18" s="44">
        <f t="shared" si="1"/>
        <v>167664.72500000001</v>
      </c>
      <c r="F18" s="45">
        <f t="shared" si="1"/>
        <v>0.16666666666666669</v>
      </c>
      <c r="G18" s="44">
        <f t="shared" si="1"/>
        <v>167664.72500000001</v>
      </c>
      <c r="H18" s="43">
        <f t="shared" si="1"/>
        <v>0.16666666666666669</v>
      </c>
      <c r="I18" s="44">
        <f t="shared" si="1"/>
        <v>167664.72500000001</v>
      </c>
      <c r="J18" s="43">
        <f t="shared" si="1"/>
        <v>0.16666666666666669</v>
      </c>
      <c r="K18" s="44">
        <f t="shared" si="1"/>
        <v>167664.72500000001</v>
      </c>
      <c r="L18" s="43">
        <f t="shared" si="1"/>
        <v>0.16666666666666669</v>
      </c>
      <c r="M18" s="44">
        <f t="shared" si="1"/>
        <v>167664.72500000001</v>
      </c>
      <c r="N18" s="46">
        <f>M18+K18+I18+G18+E18+C18</f>
        <v>1005988.35</v>
      </c>
      <c r="O18" s="6"/>
    </row>
    <row r="19" spans="1:44" ht="39" customHeight="1">
      <c r="A19" s="42" t="s">
        <v>4</v>
      </c>
      <c r="B19" s="43">
        <f>B18</f>
        <v>0.16666666666666669</v>
      </c>
      <c r="C19" s="46">
        <f>SUM(C18)</f>
        <v>167664.72500000001</v>
      </c>
      <c r="D19" s="43">
        <f>B19+D18</f>
        <v>0.33333333333333337</v>
      </c>
      <c r="E19" s="46">
        <f t="shared" ref="E19:M19" si="2">C19+E18</f>
        <v>335329.45</v>
      </c>
      <c r="F19" s="43">
        <f>D19+F18</f>
        <v>0.5</v>
      </c>
      <c r="G19" s="46">
        <f t="shared" si="2"/>
        <v>502994.17500000005</v>
      </c>
      <c r="H19" s="43">
        <f>F19+H18</f>
        <v>0.66666666666666674</v>
      </c>
      <c r="I19" s="46">
        <f t="shared" si="2"/>
        <v>670658.9</v>
      </c>
      <c r="J19" s="43">
        <f>H19+J18</f>
        <v>0.83333333333333348</v>
      </c>
      <c r="K19" s="46">
        <f t="shared" si="2"/>
        <v>838323.625</v>
      </c>
      <c r="L19" s="43">
        <f>J19+L18</f>
        <v>1.0000000000000002</v>
      </c>
      <c r="M19" s="46">
        <f t="shared" si="2"/>
        <v>1005988.35</v>
      </c>
      <c r="N19" s="46">
        <f>N18</f>
        <v>1005988.35</v>
      </c>
    </row>
    <row r="20" spans="1:44" ht="30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44">
      <c r="A21" s="20"/>
      <c r="B21" s="20"/>
      <c r="C21" s="20"/>
      <c r="D21" s="21"/>
      <c r="E21" s="22"/>
      <c r="F21" s="23"/>
      <c r="G21" s="23"/>
      <c r="H21" s="24"/>
      <c r="I21" s="24"/>
      <c r="J21" s="24"/>
      <c r="K21" s="24"/>
      <c r="L21" s="16"/>
      <c r="M21" s="16"/>
      <c r="N21" s="16"/>
      <c r="O21" s="16"/>
      <c r="P21" s="16"/>
      <c r="Q21" s="25"/>
      <c r="R21" s="25"/>
      <c r="S21" s="25"/>
      <c r="T21" s="25"/>
      <c r="U21" s="25"/>
      <c r="V21" s="25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4">
      <c r="B22" s="1"/>
      <c r="C22" s="1"/>
      <c r="D22" s="1"/>
      <c r="E22" s="1"/>
      <c r="F22" s="1"/>
      <c r="G22" s="1"/>
      <c r="H22" s="1"/>
      <c r="I22" s="1"/>
      <c r="J22" s="1"/>
      <c r="K22" s="1"/>
      <c r="L22" s="16"/>
      <c r="M22" s="16"/>
      <c r="N22" s="16"/>
      <c r="O22" s="16"/>
      <c r="P22" s="16"/>
      <c r="Q22" s="25"/>
      <c r="R22" s="25"/>
      <c r="S22" s="25"/>
      <c r="T22" s="25"/>
      <c r="U22" s="25"/>
      <c r="V22" s="25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>
      <c r="B23" s="1"/>
      <c r="C23" s="1"/>
      <c r="D23" s="1"/>
      <c r="E23" s="1"/>
      <c r="F23" s="1"/>
      <c r="G23" s="1"/>
      <c r="H23" s="1"/>
      <c r="I23" s="1"/>
      <c r="J23" s="1"/>
      <c r="K23" s="1"/>
      <c r="L23" s="16"/>
      <c r="M23" s="16"/>
      <c r="N23" s="16"/>
      <c r="O23" s="16"/>
      <c r="P23" s="16"/>
      <c r="Q23" s="25"/>
      <c r="R23" s="25"/>
      <c r="S23" s="25"/>
      <c r="T23" s="25"/>
      <c r="U23" s="25"/>
      <c r="V23" s="25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ht="17.399999999999999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6"/>
      <c r="M24" s="16"/>
      <c r="N24" s="16"/>
      <c r="O24" s="16"/>
      <c r="P24" s="16"/>
      <c r="Q24" s="25"/>
      <c r="R24" s="25"/>
      <c r="S24" s="25"/>
      <c r="T24" s="25"/>
      <c r="U24" s="25"/>
      <c r="V24" s="25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>
      <c r="B25" s="1"/>
      <c r="C25" s="1"/>
      <c r="D25" s="1"/>
      <c r="E25" s="1"/>
      <c r="F25" s="1"/>
      <c r="G25" s="1"/>
      <c r="H25" s="1"/>
      <c r="I25" s="1"/>
      <c r="J25" s="1"/>
      <c r="K25" s="1"/>
      <c r="L25" s="16"/>
      <c r="M25" s="16"/>
      <c r="N25" s="16"/>
      <c r="O25" s="16"/>
      <c r="P25" s="16"/>
      <c r="Q25" s="25"/>
      <c r="R25" s="25"/>
      <c r="S25" s="25"/>
      <c r="T25" s="25"/>
      <c r="U25" s="25"/>
      <c r="V25" s="25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>
      <c r="B26" s="1"/>
      <c r="C26" s="1"/>
      <c r="D26" s="1"/>
      <c r="E26" s="1"/>
      <c r="F26" s="1"/>
      <c r="G26" s="1"/>
      <c r="H26" s="1"/>
      <c r="I26" s="1"/>
      <c r="J26" s="1"/>
      <c r="K26" s="1"/>
      <c r="L26" s="16"/>
      <c r="M26" s="16"/>
      <c r="N26" s="16"/>
      <c r="O26" s="16"/>
      <c r="P26" s="16"/>
      <c r="Q26" s="25"/>
      <c r="R26" s="25"/>
      <c r="S26" s="25"/>
      <c r="T26" s="25"/>
      <c r="U26" s="25"/>
      <c r="V26" s="25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ht="28.8" customHeight="1">
      <c r="A27" s="47" t="s">
        <v>11</v>
      </c>
      <c r="B27" s="47"/>
      <c r="C27" s="47"/>
      <c r="D27" s="47"/>
      <c r="E27" s="22"/>
      <c r="F27" s="23"/>
      <c r="G27" s="23"/>
      <c r="H27" s="24"/>
      <c r="I27" s="24"/>
      <c r="J27" s="24"/>
      <c r="K27" s="24"/>
      <c r="L27" s="16"/>
      <c r="M27" s="16"/>
      <c r="N27" s="16"/>
      <c r="O27" s="16"/>
      <c r="P27" s="16"/>
      <c r="Q27" s="25"/>
      <c r="R27" s="25"/>
      <c r="S27" s="25"/>
      <c r="T27" s="25"/>
      <c r="U27" s="25"/>
      <c r="V27" s="25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ht="24" customHeight="1">
      <c r="A28" s="61" t="s">
        <v>12</v>
      </c>
      <c r="B28" s="61"/>
      <c r="C28" s="61"/>
      <c r="D28" s="26"/>
      <c r="E28" s="27"/>
      <c r="F28" s="26"/>
      <c r="G28" s="26"/>
      <c r="H28" s="26"/>
      <c r="I28" s="26"/>
      <c r="J28" s="26"/>
      <c r="K28" s="24"/>
      <c r="L28" s="16"/>
      <c r="M28" s="16"/>
      <c r="N28" s="16"/>
      <c r="O28" s="16"/>
      <c r="P28" s="16"/>
      <c r="Q28" s="25"/>
      <c r="R28" s="25"/>
      <c r="S28" s="25"/>
      <c r="T28" s="25"/>
      <c r="U28" s="25"/>
      <c r="V28" s="25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s="30" customFormat="1" ht="23.4" customHeight="1">
      <c r="A29" s="48" t="s">
        <v>13</v>
      </c>
      <c r="B29" s="48"/>
      <c r="C29" s="48"/>
      <c r="D29" s="1"/>
      <c r="E29" s="1"/>
      <c r="F29" s="1"/>
      <c r="G29" s="1"/>
      <c r="H29" s="1"/>
      <c r="I29" s="1"/>
      <c r="J29" s="1"/>
      <c r="K29" s="1"/>
      <c r="L29" s="28"/>
      <c r="M29" s="28"/>
      <c r="N29" s="28"/>
      <c r="O29" s="28"/>
      <c r="P29" s="28"/>
      <c r="Q29" s="29"/>
      <c r="R29" s="29"/>
      <c r="S29" s="29"/>
      <c r="T29" s="29"/>
      <c r="U29" s="29"/>
      <c r="V29" s="29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 ht="17.399999999999999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  <c r="O30" s="16"/>
      <c r="P30" s="16"/>
      <c r="Q30" s="25"/>
      <c r="R30" s="25"/>
      <c r="S30" s="25"/>
      <c r="T30" s="25"/>
      <c r="U30" s="25"/>
      <c r="V30" s="25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4">
      <c r="B31" s="1"/>
      <c r="C31" s="1"/>
      <c r="D31" s="1"/>
      <c r="E31" s="1"/>
      <c r="F31" s="1"/>
      <c r="G31" s="1"/>
      <c r="H31" s="1"/>
      <c r="I31" s="1"/>
      <c r="J31" s="1"/>
      <c r="K31" s="1"/>
      <c r="L31" s="16"/>
      <c r="M31" s="16"/>
      <c r="N31" s="16"/>
      <c r="O31" s="16"/>
      <c r="P31" s="16"/>
      <c r="Q31" s="25"/>
      <c r="R31" s="25"/>
      <c r="S31" s="25"/>
      <c r="T31" s="25"/>
      <c r="U31" s="25"/>
      <c r="V31" s="25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>
      <c r="B32" s="1"/>
      <c r="C32" s="1"/>
      <c r="D32" s="1"/>
      <c r="E32" s="1"/>
      <c r="F32" s="1"/>
      <c r="G32" s="1"/>
      <c r="H32" s="1"/>
      <c r="I32" s="1"/>
      <c r="J32" s="1"/>
      <c r="K32" s="1"/>
      <c r="L32" s="16"/>
      <c r="M32" s="16"/>
      <c r="N32" s="16"/>
      <c r="O32" s="16"/>
      <c r="P32" s="16"/>
      <c r="Q32" s="25"/>
      <c r="R32" s="25"/>
      <c r="S32" s="25"/>
      <c r="T32" s="25"/>
      <c r="U32" s="25"/>
      <c r="V32" s="25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>
      <c r="B33" s="1"/>
      <c r="C33" s="1"/>
      <c r="D33" s="1"/>
      <c r="E33" s="1"/>
      <c r="F33" s="1"/>
      <c r="G33" s="1"/>
      <c r="H33" s="1"/>
      <c r="I33" s="1"/>
      <c r="J33" s="1"/>
      <c r="K33" s="1"/>
      <c r="L33" s="16"/>
      <c r="M33" s="16"/>
      <c r="N33" s="16"/>
      <c r="O33" s="16"/>
      <c r="P33" s="16"/>
      <c r="Q33" s="25"/>
      <c r="R33" s="25"/>
      <c r="S33" s="25"/>
      <c r="T33" s="25"/>
      <c r="U33" s="25"/>
      <c r="V33" s="25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>
      <c r="B34" s="1"/>
      <c r="C34" s="1"/>
      <c r="D34" s="1"/>
      <c r="E34" s="1"/>
      <c r="F34" s="1"/>
      <c r="G34" s="1"/>
      <c r="H34" s="1"/>
      <c r="I34" s="1"/>
      <c r="J34" s="1"/>
      <c r="K34" s="1"/>
      <c r="L34" s="16"/>
      <c r="M34" s="16"/>
      <c r="N34" s="16"/>
      <c r="O34" s="16"/>
      <c r="P34" s="16"/>
      <c r="Q34" s="25"/>
      <c r="R34" s="25"/>
      <c r="S34" s="25"/>
      <c r="T34" s="25"/>
      <c r="U34" s="25"/>
      <c r="V34" s="25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>
      <c r="B35" s="1"/>
      <c r="C35" s="1"/>
      <c r="D35" s="1"/>
      <c r="E35" s="1"/>
      <c r="F35" s="1"/>
      <c r="G35" s="1"/>
      <c r="H35" s="1"/>
      <c r="I35" s="1"/>
      <c r="J35" s="1"/>
      <c r="K35" s="1"/>
      <c r="L35" s="16"/>
      <c r="M35" s="16"/>
      <c r="N35" s="16"/>
      <c r="O35" s="16"/>
      <c r="P35" s="16"/>
      <c r="Q35" s="25"/>
      <c r="R35" s="25"/>
      <c r="S35" s="25"/>
      <c r="T35" s="25"/>
      <c r="U35" s="25"/>
      <c r="V35" s="25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4">
      <c r="B36" s="1"/>
      <c r="C36" s="1"/>
      <c r="D36" s="1"/>
      <c r="E36" s="1"/>
      <c r="F36" s="1"/>
      <c r="G36" s="1"/>
      <c r="H36" s="1"/>
      <c r="I36" s="1"/>
      <c r="J36" s="1"/>
      <c r="K36" s="1"/>
      <c r="L36" s="16"/>
      <c r="M36" s="16"/>
      <c r="N36" s="16"/>
      <c r="O36" s="16"/>
      <c r="P36" s="16"/>
      <c r="Q36" s="25"/>
      <c r="R36" s="25"/>
      <c r="S36" s="25"/>
      <c r="T36" s="25"/>
      <c r="U36" s="25"/>
      <c r="V36" s="25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ht="28.8" customHeight="1">
      <c r="A37" s="47"/>
      <c r="B37" s="47"/>
      <c r="C37" s="47"/>
      <c r="D37" s="47"/>
      <c r="E37" s="22"/>
      <c r="F37" s="23"/>
      <c r="G37" s="23"/>
      <c r="H37" s="24"/>
      <c r="I37" s="24"/>
      <c r="J37" s="24"/>
      <c r="K37" s="24"/>
      <c r="L37" s="16"/>
      <c r="M37" s="16"/>
      <c r="N37" s="16"/>
      <c r="O37" s="16"/>
      <c r="P37" s="16"/>
      <c r="Q37" s="25"/>
      <c r="R37" s="25"/>
      <c r="S37" s="25"/>
      <c r="T37" s="25"/>
      <c r="U37" s="25"/>
      <c r="V37" s="25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s="30" customFormat="1" ht="23.4" customHeight="1">
      <c r="A38" s="48"/>
      <c r="B38" s="48"/>
      <c r="C38" s="48"/>
      <c r="D38" s="1"/>
      <c r="E38" s="1"/>
      <c r="F38" s="1"/>
      <c r="G38" s="1"/>
      <c r="H38" s="1"/>
      <c r="I38" s="1"/>
      <c r="J38" s="1"/>
      <c r="K38" s="1"/>
      <c r="L38" s="28"/>
      <c r="M38" s="28"/>
      <c r="N38" s="28"/>
      <c r="O38" s="28"/>
      <c r="P38" s="28"/>
      <c r="Q38" s="29"/>
      <c r="R38" s="29"/>
      <c r="S38" s="29"/>
      <c r="T38" s="29"/>
      <c r="U38" s="29"/>
      <c r="V38" s="29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</row>
  </sheetData>
  <mergeCells count="26">
    <mergeCell ref="B12:E12"/>
    <mergeCell ref="A15:A16"/>
    <mergeCell ref="A27:D27"/>
    <mergeCell ref="A28:C28"/>
    <mergeCell ref="A14:E14"/>
    <mergeCell ref="A1:E1"/>
    <mergeCell ref="A2:E2"/>
    <mergeCell ref="A4:E4"/>
    <mergeCell ref="A5:E5"/>
    <mergeCell ref="A6:E6"/>
    <mergeCell ref="A37:D37"/>
    <mergeCell ref="A38:C38"/>
    <mergeCell ref="N15:N16"/>
    <mergeCell ref="A20:N20"/>
    <mergeCell ref="B7:I7"/>
    <mergeCell ref="B8:I8"/>
    <mergeCell ref="B9:I9"/>
    <mergeCell ref="B10:E10"/>
    <mergeCell ref="F15:G15"/>
    <mergeCell ref="H15:I15"/>
    <mergeCell ref="J15:K15"/>
    <mergeCell ref="L15:M15"/>
    <mergeCell ref="B15:C15"/>
    <mergeCell ref="D15:E15"/>
    <mergeCell ref="A29:C29"/>
    <mergeCell ref="B11:I11"/>
  </mergeCells>
  <phoneticPr fontId="2" type="noConversion"/>
  <pageMargins left="0.19685039370078741" right="0.19685039370078741" top="0.19685039370078741" bottom="0.19685039370078741" header="0.19685039370078741" footer="0.19685039370078741"/>
  <pageSetup paperSize="8" scale="60" fitToHeight="0" orientation="portrait" r:id="rId1"/>
  <ignoredErrors>
    <ignoredError sqref="F17 J17 H17 G17 I17 K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 FINANCEIRO</vt:lpstr>
      <vt:lpstr>'CRONOGRAMA FÍSICO FINANCEIRO'!Area_de_impressao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Arklok</dc:creator>
  <cp:lastModifiedBy>user</cp:lastModifiedBy>
  <cp:lastPrinted>2023-12-05T18:34:33Z</cp:lastPrinted>
  <dcterms:created xsi:type="dcterms:W3CDTF">2017-03-10T18:42:36Z</dcterms:created>
  <dcterms:modified xsi:type="dcterms:W3CDTF">2023-12-05T18:34:34Z</dcterms:modified>
</cp:coreProperties>
</file>